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260" windowHeight="12645" tabRatio="76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s>
  <definedNames>
    <definedName name="_xlnm.Print_Area" localSheetId="1">'Table 1'!$A$1:$G$65</definedName>
    <definedName name="_xlnm.Print_Area" localSheetId="10">'Table 10'!$A$1:$H$54</definedName>
    <definedName name="_xlnm.Print_Area" localSheetId="11">'Table 11'!$A$1:$F$74</definedName>
    <definedName name="_xlnm.Print_Area" localSheetId="2">'Table 2'!$A$1:$E$39</definedName>
    <definedName name="_xlnm.Print_Area" localSheetId="3">'Table 3'!$A$1:$H$41</definedName>
    <definedName name="_xlnm.Print_Area" localSheetId="4">'Table 4'!$A$1:$J$71</definedName>
    <definedName name="_xlnm.Print_Area" localSheetId="5">'Table 5'!$A$1:$K$61</definedName>
    <definedName name="_xlnm.Print_Area" localSheetId="6">'Table 6'!$A$1:$K$41</definedName>
    <definedName name="_xlnm.Print_Area" localSheetId="7">'Table 7'!$A$1:$E$98</definedName>
    <definedName name="_xlnm.Print_Area" localSheetId="8">'Table 8'!$A$1:$E$73</definedName>
    <definedName name="_xlnm.Print_Area" localSheetId="9">'Table 9'!$A$1:$L$36</definedName>
    <definedName name="_xlnm.Print_Area" localSheetId="0">'Table of contents'!$A$1:$C$18</definedName>
  </definedNames>
  <calcPr fullCalcOnLoad="1"/>
</workbook>
</file>

<file path=xl/sharedStrings.xml><?xml version="1.0" encoding="utf-8"?>
<sst xmlns="http://schemas.openxmlformats.org/spreadsheetml/2006/main" count="258" uniqueCount="134">
  <si>
    <t>Household Ownership of Mutual Funds</t>
  </si>
  <si>
    <t>Number and percentage of US households owning mutual funds, 1980–2017</t>
  </si>
  <si>
    <t>Memo: total</t>
  </si>
  <si>
    <t xml:space="preserve">number of </t>
  </si>
  <si>
    <t>US households owning mutual funds</t>
  </si>
  <si>
    <t>Share of US households</t>
  </si>
  <si>
    <t>Millions</t>
  </si>
  <si>
    <t>Percent</t>
  </si>
  <si>
    <t>Ownership of Mutual Funds by Individual Investors</t>
  </si>
  <si>
    <t>Millions of individual US investors owning mutual funds, 1997–2017</t>
  </si>
  <si>
    <t>Mutual fund</t>
  </si>
  <si>
    <t>Millions of individuals</t>
  </si>
  <si>
    <t>owners per household</t>
  </si>
  <si>
    <t>owning mutual funds</t>
  </si>
  <si>
    <t>2000</t>
  </si>
  <si>
    <t>2014*</t>
  </si>
  <si>
    <t>2015*</t>
  </si>
  <si>
    <t>2016*</t>
  </si>
  <si>
    <t>2017*</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</si>
  <si>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</si>
  <si>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</si>
  <si>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</si>
  <si>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</si>
  <si>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</si>
  <si>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</si>
  <si>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</si>
  <si>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</si>
  <si>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</si>
  <si>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</si>
  <si>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</si>
  <si>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</si>
  <si>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</si>
  <si>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</si>
  <si>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</si>
  <si>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</si>
  <si>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dial (RDD) sample design. In prior years, the survey used a landline RDD sampling frame. Please see the callout box</t>
  </si>
  <si>
    <t>US Census Bureau’s Current Population Survey.</t>
  </si>
  <si>
    <t>Sources: Investment Company Institute and US Census Bureau</t>
  </si>
  <si>
    <t>Incidence of Mutual Fund Ownership Increases with Household Income</t>
  </si>
  <si>
    <t>$100,000 or more</t>
  </si>
  <si>
    <t>Less than $50,000</t>
  </si>
  <si>
    <t>$50,000 or more</t>
  </si>
  <si>
    <t>Mutual Fund Ownership Inside and Outside Tax-Deferred Accounts</t>
  </si>
  <si>
    <t>Number and percentage of US households, 1998–2017</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</si>
  <si>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</si>
  <si>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</si>
  <si>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</si>
  <si>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</si>
  <si>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</si>
  <si>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</si>
  <si>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</si>
  <si>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</si>
  <si>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</si>
  <si>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</si>
  <si>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</si>
  <si>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</si>
  <si>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</si>
  <si>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</si>
  <si>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</si>
  <si>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</si>
  <si>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</si>
  <si>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</si>
  <si>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</si>
  <si>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</si>
  <si>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</si>
  <si>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</si>
  <si>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</si>
  <si>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</si>
  <si>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</si>
  <si>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</si>
  <si>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</si>
  <si>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</si>
  <si>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</si>
  <si>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</si>
  <si>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</si>
  <si>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</si>
  <si>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</si>
  <si>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</si>
  <si>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</si>
  <si>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35 to 49</t>
  </si>
  <si>
    <t>50 to 64</t>
  </si>
  <si>
    <t>Substantial risk for substantial gain</t>
  </si>
  <si>
    <t>Above-average risk for above-average gain</t>
  </si>
  <si>
    <t>Average risk for average gain</t>
  </si>
  <si>
    <t>Below-average risk for below-average gain</t>
  </si>
  <si>
    <t>Unwilling to take any risk</t>
  </si>
  <si>
    <t>Investment Company Institute</t>
  </si>
  <si>
    <t>October 2017</t>
  </si>
  <si>
    <t>Ownership of Mutual Funds, Shareholder Sentiment, and Use of the Internet, 2017</t>
  </si>
  <si>
    <t>Many Factors Shape Shareholders' Opinions of the Fund Industry</t>
  </si>
  <si>
    <t xml:space="preserve">Households' Willingness to Take Investment Risk Varies with Age
</t>
  </si>
  <si>
    <t>Income Distribution of Mutual Fund–Owning Households and All US Households</t>
  </si>
  <si>
    <t>Households' Willingness to Take Investment Risk Varies with Age</t>
  </si>
  <si>
    <r>
      <t>Percentage of US households within each age group,</t>
    </r>
    <r>
      <rPr>
        <i/>
        <vertAlign val="superscript"/>
        <sz val="11"/>
        <color indexed="8"/>
        <rFont val="Calibri"/>
        <family val="2"/>
      </rPr>
      <t>1</t>
    </r>
    <r>
      <rPr>
        <i/>
        <sz val="11"/>
        <color indexed="8"/>
        <rFont val="Calibri"/>
        <family val="2"/>
      </rPr>
      <t xml:space="preserve"> 2008–2017</t>
    </r>
  </si>
  <si>
    <t>All US households</t>
  </si>
  <si>
    <r>
      <t>1</t>
    </r>
    <r>
      <rPr>
        <sz val="11"/>
        <color indexed="8"/>
        <rFont val="Calibri"/>
        <family val="2"/>
      </rPr>
      <t>Age is based on the age of the sole or co-decisionmaker for household saving and investing.</t>
    </r>
  </si>
  <si>
    <t>Source: Investment Company Institute</t>
  </si>
  <si>
    <t>Suggested citation:</t>
  </si>
  <si>
    <t>Holden, Sarah, Daniel Schrass, and Michael Bogdan. 2017. ʻʻOwnership of Mutual Funds, Shareholder Sentiment, and Use of the Internet, 2017.ʼʼ ICI Research Perspective 23, no. 7 (October). Available at www.ici.org/pdf/per23-07.pdf.</t>
  </si>
  <si>
    <t>the results.</t>
  </si>
  <si>
    <t>on page 4 in the main report for a discussion of the revision to the survey methodology and the effect of that revision on</t>
  </si>
  <si>
    <r>
      <t>2</t>
    </r>
    <r>
      <rPr>
        <sz val="11"/>
        <color indexed="8"/>
        <rFont val="Calibri"/>
        <family val="2"/>
      </rPr>
      <t xml:space="preserve">Starting in 2014, the Annual Mutual Fund Shareholder Tracking Survey was revised to include a dual frame random digit dial (RDD) sample design. In prior years, the survey used a landline RDD  </t>
    </r>
  </si>
  <si>
    <t>sampling frame. Please see the callout box on page 4 in the main report for a discussion of the revision to the survey methodology and the effect of that revision on the results.</t>
  </si>
  <si>
    <r>
      <t>US households</t>
    </r>
    <r>
      <rPr>
        <vertAlign val="superscript"/>
        <sz val="11"/>
        <rFont val="Calibri"/>
        <family val="2"/>
      </rPr>
      <t>1</t>
    </r>
  </si>
  <si>
    <r>
      <t>Percentage of US households within each age group owning mutual funds,</t>
    </r>
    <r>
      <rPr>
        <i/>
        <vertAlign val="superscript"/>
        <sz val="11"/>
        <rFont val="Calibri"/>
        <family val="2"/>
      </rPr>
      <t>1</t>
    </r>
    <r>
      <rPr>
        <i/>
        <sz val="11"/>
        <rFont val="Calibri"/>
        <family val="2"/>
      </rPr>
      <t xml:space="preserve"> 1994–2017</t>
    </r>
  </si>
  <si>
    <r>
      <t>Percent distribution of US households owning mutual funds and all US households by age,</t>
    </r>
    <r>
      <rPr>
        <i/>
        <vertAlign val="superscript"/>
        <sz val="11"/>
        <rFont val="Calibri"/>
        <family val="2"/>
      </rPr>
      <t xml:space="preserve">1 </t>
    </r>
    <r>
      <rPr>
        <i/>
        <sz val="11"/>
        <rFont val="Calibri"/>
        <family val="2"/>
      </rPr>
      <t>1994–2017</t>
    </r>
  </si>
  <si>
    <r>
      <t>Share of US households</t>
    </r>
    <r>
      <rPr>
        <b/>
        <vertAlign val="superscript"/>
        <sz val="11"/>
        <rFont val="Calibri"/>
        <family val="2"/>
      </rPr>
      <t>3</t>
    </r>
  </si>
  <si>
    <r>
      <t>Percent distribution of US households owning mutual funds and all US households by income,</t>
    </r>
    <r>
      <rPr>
        <i/>
        <vertAlign val="superscript"/>
        <sz val="11"/>
        <rFont val="Calibri"/>
        <family val="2"/>
      </rPr>
      <t>1</t>
    </r>
    <r>
      <rPr>
        <i/>
        <sz val="11"/>
        <rFont val="Calibri"/>
        <family val="2"/>
      </rPr>
      <t xml:space="preserve"> 1998–2017</t>
    </r>
  </si>
  <si>
    <r>
      <rPr>
        <vertAlign val="superscript"/>
        <sz val="11"/>
        <rFont val="Calibri"/>
        <family val="2"/>
      </rPr>
      <t>1</t>
    </r>
    <r>
      <rPr>
        <sz val="11"/>
        <rFont val="Calibri"/>
        <family val="2"/>
      </rPr>
      <t>Total reported is household income before taxes in prior year. Income is reported in 2016 CPI-U-RS adjusted dollars.</t>
    </r>
  </si>
  <si>
    <r>
      <rPr>
        <vertAlign val="superscript"/>
        <sz val="11"/>
        <rFont val="Calibri"/>
        <family val="2"/>
      </rPr>
      <t>2</t>
    </r>
    <r>
      <rPr>
        <sz val="11"/>
        <rFont val="Calibri"/>
        <family val="2"/>
      </rPr>
      <t xml:space="preserve">Starting in 2014, the Annual Mutual Fund Shareholder Tracking Survey was revised to include a dual frame random digit </t>
    </r>
  </si>
  <si>
    <r>
      <t>3</t>
    </r>
    <r>
      <rPr>
        <sz val="11"/>
        <rFont val="Calibri"/>
        <family val="2"/>
      </rPr>
      <t>The percentage of all US households in each income group is based on ICI survey data and is weighted to match the</t>
    </r>
  </si>
  <si>
    <r>
      <t>Percentage of US households within each income group</t>
    </r>
    <r>
      <rPr>
        <i/>
        <vertAlign val="superscript"/>
        <sz val="11"/>
        <rFont val="Calibri"/>
        <family val="2"/>
      </rPr>
      <t>1</t>
    </r>
    <r>
      <rPr>
        <i/>
        <sz val="11"/>
        <rFont val="Calibri"/>
        <family val="2"/>
      </rPr>
      <t xml:space="preserve"> owning mutual funds,</t>
    </r>
    <r>
      <rPr>
        <i/>
        <vertAlign val="superscript"/>
        <sz val="11"/>
        <rFont val="Calibri"/>
        <family val="2"/>
      </rPr>
      <t xml:space="preserve"> </t>
    </r>
    <r>
      <rPr>
        <i/>
        <sz val="11"/>
        <rFont val="Calibri"/>
        <family val="2"/>
      </rPr>
      <t>1994–2017</t>
    </r>
  </si>
  <si>
    <r>
      <t>accounts only</t>
    </r>
    <r>
      <rPr>
        <b/>
        <vertAlign val="superscript"/>
        <sz val="11"/>
        <rFont val="Calibri"/>
        <family val="2"/>
      </rPr>
      <t>1</t>
    </r>
  </si>
  <si>
    <r>
      <t>Total</t>
    </r>
    <r>
      <rPr>
        <b/>
        <vertAlign val="superscript"/>
        <sz val="11"/>
        <rFont val="Calibri"/>
        <family val="2"/>
      </rPr>
      <t>2</t>
    </r>
  </si>
  <si>
    <r>
      <t>accounts (total)</t>
    </r>
    <r>
      <rPr>
        <b/>
        <vertAlign val="superscript"/>
        <sz val="11"/>
        <rFont val="Calibri"/>
        <family val="2"/>
      </rPr>
      <t>1, 2, 4</t>
    </r>
  </si>
  <si>
    <r>
      <t>accounts (total)</t>
    </r>
    <r>
      <rPr>
        <b/>
        <vertAlign val="superscript"/>
        <sz val="11"/>
        <rFont val="Calibri"/>
        <family val="2"/>
      </rPr>
      <t>2, 4</t>
    </r>
  </si>
  <si>
    <r>
      <t>Number and percentage of US households,</t>
    </r>
    <r>
      <rPr>
        <i/>
        <vertAlign val="superscript"/>
        <sz val="11"/>
        <rFont val="Calibri"/>
        <family val="2"/>
      </rPr>
      <t xml:space="preserve"> </t>
    </r>
    <r>
      <rPr>
        <i/>
        <sz val="11"/>
        <rFont val="Calibri"/>
        <family val="2"/>
      </rPr>
      <t>1998–2017</t>
    </r>
  </si>
  <si>
    <r>
      <t>retirement plans only</t>
    </r>
    <r>
      <rPr>
        <b/>
        <vertAlign val="superscript"/>
        <sz val="11"/>
        <rFont val="Calibri"/>
        <family val="2"/>
      </rPr>
      <t>1</t>
    </r>
  </si>
  <si>
    <r>
      <t>Percentage of mutual fund</t>
    </r>
    <r>
      <rPr>
        <sz val="11"/>
        <rFont val="Calibri"/>
        <family val="2"/>
      </rPr>
      <t>–</t>
    </r>
    <r>
      <rPr>
        <i/>
        <sz val="11"/>
        <rFont val="Calibri"/>
        <family val="2"/>
      </rPr>
      <t>owning households familiar with mutual fund companies, 1997–2017</t>
    </r>
  </si>
  <si>
    <r>
      <t>Percentage of mutual fund</t>
    </r>
    <r>
      <rPr>
        <sz val="11"/>
        <rFont val="Calibri"/>
        <family val="2"/>
      </rPr>
      <t>–owning households</t>
    </r>
    <r>
      <rPr>
        <i/>
        <sz val="11"/>
        <rFont val="Calibri"/>
        <family val="2"/>
      </rPr>
      <t xml:space="preserve"> familiar with the mutual fund industry, selected years</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</si>
  <si>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</si>
  <si>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</si>
  <si>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</si>
  <si>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</si>
  <si>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</si>
  <si>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</si>
  <si>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</si>
  <si>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</si>
  <si>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</si>
  <si>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</si>
  <si>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</si>
  <si>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</si>
  <si>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</si>
  <si>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Note: See note to Table 1 for survey methods regarding mutual fund ownership.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</si>
</sst>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s>
  <fonts count="56">
    <font>
      <sz val="11"/>
      <color theme="1"/>
      <name val="Calibri"/>
      <family val="2"/>
    </font>
    <font>
      <sz val="11"/>
      <color indexed="8"/>
      <name val="Calibri"/>
      <family val="2"/>
    </font>
    <font>
      <i/>
      <sz val="11"/>
      <color indexed="8"/>
      <name val="Calibri"/>
      <family val="2"/>
    </font>
    <font>
      <sz val="10"/>
      <name val="Arial"/>
      <family val="0"/>
    </font>
    <font>
      <sz val="11"/>
      <name val="Calibri"/>
      <family val="2"/>
    </font>
    <font>
      <b/>
      <sz val="11"/>
      <name val="Calibri"/>
      <family val="2"/>
    </font>
    <font>
      <i/>
      <vertAlign val="superscript"/>
      <sz val="11"/>
      <color indexed="8"/>
      <name val="Calibri"/>
      <family val="2"/>
    </font>
    <font>
      <i/>
      <sz val="11"/>
      <name val="Calibri"/>
      <family val="2"/>
    </font>
    <font>
      <vertAlign val="superscript"/>
      <sz val="11"/>
      <name val="Calibri"/>
      <family val="2"/>
    </font>
    <font>
      <i/>
      <vertAlign val="superscript"/>
      <sz val="11"/>
      <name val="Calibri"/>
      <family val="2"/>
    </font>
    <font>
      <b/>
      <vertAlign val="superscript"/>
      <sz val="11"/>
      <name val="Calibri"/>
      <family val="2"/>
    </font>
    <font>
      <sz val="3.5"/>
      <color indexed="8"/>
      <name val="Palatino"/>
      <family val="0"/>
    </font>
    <font>
      <sz val="3.2"/>
      <color indexed="8"/>
      <name val="Palatino"/>
      <family val="0"/>
    </font>
    <font>
      <b/>
      <sz val="11"/>
      <color indexed="8"/>
      <name val="Calibri"/>
      <family val="2"/>
    </font>
    <font>
      <sz val="10"/>
      <color indexed="8"/>
      <name val="Calibri"/>
      <family val="2"/>
    </font>
    <font>
      <b/>
      <sz val="10"/>
      <color indexed="8"/>
      <name val="Calibri"/>
      <family val="2"/>
    </font>
    <font>
      <vertAlign val="superscrip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vertAlign val="superscript"/>
      <sz val="10"/>
      <color indexed="8"/>
      <name val="Calibri"/>
      <family val="0"/>
    </font>
    <font>
      <vertAlign val="superscript"/>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i/>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1">
    <xf numFmtId="0" fontId="0" fillId="0" borderId="0" xfId="0" applyFont="1" applyAlignment="1">
      <alignment/>
    </xf>
    <xf numFmtId="0" fontId="4" fillId="0" borderId="0" xfId="56" applyFont="1">
      <alignment/>
      <protection/>
    </xf>
    <xf numFmtId="0" fontId="4" fillId="0" borderId="0" xfId="56" applyFont="1" applyFill="1">
      <alignment/>
      <protection/>
    </xf>
    <xf numFmtId="0" fontId="0" fillId="0" borderId="0" xfId="0" applyAlignment="1">
      <alignment/>
    </xf>
    <xf numFmtId="0" fontId="48"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Border="1" applyAlignment="1">
      <alignment wrapText="1"/>
    </xf>
    <xf numFmtId="0" fontId="4" fillId="0" borderId="0" xfId="56" applyFont="1" applyAlignment="1">
      <alignment horizontal="left"/>
      <protection/>
    </xf>
    <xf numFmtId="0" fontId="50" fillId="0" borderId="0" xfId="0" applyFont="1" applyAlignment="1">
      <alignment/>
    </xf>
    <xf numFmtId="0" fontId="51" fillId="0" borderId="0" xfId="0" applyFont="1" applyAlignment="1">
      <alignment/>
    </xf>
    <xf numFmtId="0" fontId="52" fillId="0" borderId="0" xfId="58" applyFont="1" applyAlignment="1">
      <alignment horizontal="left" vertical="top" wrapText="1"/>
      <protection/>
    </xf>
    <xf numFmtId="0" fontId="52" fillId="0" borderId="0" xfId="58" applyFont="1" applyFill="1" applyAlignment="1">
      <alignment horizontal="left" vertical="top" wrapText="1"/>
      <protection/>
    </xf>
    <xf numFmtId="0" fontId="53" fillId="0" borderId="0" xfId="58" applyFont="1" applyAlignment="1">
      <alignment horizontal="center" vertical="top"/>
      <protection/>
    </xf>
    <xf numFmtId="0" fontId="0" fillId="0" borderId="0" xfId="0" applyAlignment="1">
      <alignment horizontal="center"/>
    </xf>
    <xf numFmtId="0" fontId="54" fillId="0" borderId="0" xfId="0" applyFont="1" applyAlignment="1">
      <alignment/>
    </xf>
    <xf numFmtId="1" fontId="0" fillId="0" borderId="0" xfId="0" applyNumberFormat="1" applyAlignment="1">
      <alignment/>
    </xf>
    <xf numFmtId="0" fontId="55" fillId="0" borderId="0" xfId="0" applyFont="1" applyAlignment="1">
      <alignment/>
    </xf>
    <xf numFmtId="0" fontId="5" fillId="0" borderId="0" xfId="0"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0" fontId="4" fillId="0" borderId="0" xfId="0" applyFont="1" applyAlignment="1">
      <alignment wrapText="1"/>
    </xf>
    <xf numFmtId="0" fontId="4" fillId="0" borderId="0" xfId="0" applyFont="1" applyAlignment="1">
      <alignment/>
    </xf>
    <xf numFmtId="0" fontId="5" fillId="0" borderId="0" xfId="56" applyFont="1">
      <alignment/>
      <protection/>
    </xf>
    <xf numFmtId="0" fontId="4" fillId="0" borderId="0" xfId="56" applyFont="1" applyAlignment="1">
      <alignment horizontal="right"/>
      <protection/>
    </xf>
    <xf numFmtId="14" fontId="4" fillId="0" borderId="0" xfId="56" applyNumberFormat="1" applyFont="1" applyAlignment="1">
      <alignment horizontal="right"/>
      <protection/>
    </xf>
    <xf numFmtId="0" fontId="7" fillId="0" borderId="0" xfId="56" applyFont="1">
      <alignment/>
      <protection/>
    </xf>
    <xf numFmtId="0" fontId="4" fillId="0" borderId="0" xfId="56" applyFont="1" applyAlignment="1">
      <alignment horizontal="center"/>
      <protection/>
    </xf>
    <xf numFmtId="0" fontId="4" fillId="0" borderId="0" xfId="56" applyFont="1" applyAlignment="1">
      <alignment horizontal="center" wrapText="1"/>
      <protection/>
    </xf>
    <xf numFmtId="0" fontId="7" fillId="0" borderId="10" xfId="56" applyFont="1" applyBorder="1" applyAlignment="1">
      <alignment horizontal="center"/>
      <protection/>
    </xf>
    <xf numFmtId="0" fontId="7" fillId="0" borderId="0" xfId="56" applyFont="1" applyBorder="1" applyAlignment="1">
      <alignment horizontal="center"/>
      <protection/>
    </xf>
    <xf numFmtId="164" fontId="4" fillId="0" borderId="0" xfId="56" applyNumberFormat="1" applyFont="1" applyAlignment="1">
      <alignment horizontal="center"/>
      <protection/>
    </xf>
    <xf numFmtId="165" fontId="4" fillId="0" borderId="0" xfId="64" applyNumberFormat="1" applyFont="1" applyAlignment="1">
      <alignment horizontal="center"/>
    </xf>
    <xf numFmtId="164" fontId="4" fillId="0" borderId="0" xfId="56" applyNumberFormat="1" applyFont="1">
      <alignment/>
      <protection/>
    </xf>
    <xf numFmtId="1" fontId="4" fillId="0" borderId="0" xfId="56" applyNumberFormat="1" applyFont="1" applyAlignment="1">
      <alignment horizontal="center"/>
      <protection/>
    </xf>
    <xf numFmtId="0" fontId="7" fillId="0" borderId="0" xfId="56" applyFont="1" applyAlignment="1">
      <alignment horizontal="left"/>
      <protection/>
    </xf>
    <xf numFmtId="0" fontId="4" fillId="0" borderId="0" xfId="56" applyFont="1" applyFill="1" applyAlignment="1">
      <alignment horizontal="left"/>
      <protection/>
    </xf>
    <xf numFmtId="0" fontId="8" fillId="0" borderId="0" xfId="56" applyFont="1">
      <alignment/>
      <protection/>
    </xf>
    <xf numFmtId="167" fontId="0" fillId="0" borderId="0" xfId="64" applyNumberFormat="1" applyFont="1" applyAlignment="1">
      <alignment horizontal="center"/>
    </xf>
    <xf numFmtId="166" fontId="4" fillId="0" borderId="0" xfId="56" applyNumberFormat="1" applyFont="1" applyAlignment="1">
      <alignment horizontal="center"/>
      <protection/>
    </xf>
    <xf numFmtId="3" fontId="4" fillId="0" borderId="0" xfId="56" applyNumberFormat="1" applyFont="1" applyAlignment="1">
      <alignment horizontal="center"/>
      <protection/>
    </xf>
    <xf numFmtId="0" fontId="4" fillId="0" borderId="0" xfId="56" applyFont="1" applyBorder="1">
      <alignment/>
      <protection/>
    </xf>
    <xf numFmtId="164" fontId="4" fillId="0" borderId="0" xfId="56" applyNumberFormat="1" applyFont="1" applyBorder="1">
      <alignment/>
      <protection/>
    </xf>
    <xf numFmtId="164" fontId="4" fillId="0" borderId="0" xfId="56" applyNumberFormat="1" applyFont="1" applyBorder="1" applyAlignment="1">
      <alignment horizontal="right"/>
      <protection/>
    </xf>
    <xf numFmtId="49" fontId="4" fillId="0" borderId="0" xfId="56" applyNumberFormat="1" applyFont="1" applyAlignment="1">
      <alignment horizontal="center"/>
      <protection/>
    </xf>
    <xf numFmtId="0" fontId="4" fillId="0" borderId="0" xfId="56" applyNumberFormat="1" applyFont="1" applyAlignment="1">
      <alignment horizontal="center"/>
      <protection/>
    </xf>
    <xf numFmtId="0" fontId="4" fillId="0" borderId="0" xfId="56" applyFont="1" applyBorder="1" applyAlignment="1">
      <alignment horizontal="center"/>
      <protection/>
    </xf>
    <xf numFmtId="0" fontId="5" fillId="0" borderId="0" xfId="56" applyFont="1" applyAlignment="1">
      <alignment horizontal="left"/>
      <protection/>
    </xf>
    <xf numFmtId="0" fontId="5" fillId="0" borderId="0" xfId="56" applyFont="1" applyAlignment="1">
      <alignment horizontal="center"/>
      <protection/>
    </xf>
    <xf numFmtId="9" fontId="4" fillId="0" borderId="0" xfId="64" applyFont="1" applyAlignment="1">
      <alignment horizontal="center"/>
    </xf>
    <xf numFmtId="0" fontId="5" fillId="0" borderId="0" xfId="56" applyFont="1" applyAlignment="1">
      <alignment horizontal="center" wrapText="1"/>
      <protection/>
    </xf>
    <xf numFmtId="9" fontId="4" fillId="0" borderId="0" xfId="64" applyFont="1" applyAlignment="1">
      <alignment horizontal="center" wrapText="1"/>
    </xf>
    <xf numFmtId="1" fontId="4" fillId="0" borderId="0" xfId="56" applyNumberFormat="1" applyFont="1">
      <alignment/>
      <protection/>
    </xf>
    <xf numFmtId="9" fontId="4" fillId="0" borderId="0" xfId="56" applyNumberFormat="1" applyFont="1" applyFill="1" applyAlignment="1">
      <alignment horizontal="center" vertical="top" wrapText="1"/>
      <protection/>
    </xf>
    <xf numFmtId="1" fontId="4" fillId="0" borderId="0" xfId="56" applyNumberFormat="1" applyFont="1" applyBorder="1" applyAlignment="1">
      <alignment horizontal="center"/>
      <protection/>
    </xf>
    <xf numFmtId="0" fontId="8" fillId="0" borderId="0" xfId="56" applyFont="1" applyAlignment="1">
      <alignment horizontal="left"/>
      <protection/>
    </xf>
    <xf numFmtId="9" fontId="0" fillId="0" borderId="0" xfId="64" applyFont="1" applyBorder="1" applyAlignment="1">
      <alignment horizontal="center"/>
    </xf>
    <xf numFmtId="9" fontId="0" fillId="0" borderId="0" xfId="64" applyFont="1" applyAlignment="1">
      <alignment horizontal="center"/>
    </xf>
    <xf numFmtId="0" fontId="4" fillId="0" borderId="11" xfId="56" applyFont="1" applyBorder="1" applyAlignment="1">
      <alignment horizontal="center" wrapText="1"/>
      <protection/>
    </xf>
    <xf numFmtId="0" fontId="4" fillId="0" borderId="12" xfId="56" applyFont="1" applyBorder="1">
      <alignment/>
      <protection/>
    </xf>
    <xf numFmtId="1" fontId="4" fillId="0" borderId="12" xfId="56" applyNumberFormat="1" applyFont="1" applyBorder="1">
      <alignment/>
      <protection/>
    </xf>
    <xf numFmtId="165" fontId="0" fillId="0" borderId="0" xfId="64" applyNumberFormat="1" applyFont="1" applyAlignment="1">
      <alignment horizontal="center"/>
    </xf>
    <xf numFmtId="164" fontId="0" fillId="0" borderId="0" xfId="64" applyNumberFormat="1" applyFont="1" applyAlignment="1">
      <alignment horizontal="center"/>
    </xf>
    <xf numFmtId="164" fontId="4" fillId="0" borderId="0" xfId="44" applyNumberFormat="1" applyFont="1" applyAlignment="1">
      <alignment horizontal="center"/>
    </xf>
    <xf numFmtId="10" fontId="4" fillId="0" borderId="0" xfId="64" applyNumberFormat="1" applyFont="1" applyAlignment="1">
      <alignment horizontal="center"/>
    </xf>
    <xf numFmtId="165" fontId="4" fillId="0" borderId="0" xfId="56" applyNumberFormat="1" applyFont="1" applyAlignment="1">
      <alignment horizontal="center"/>
      <protection/>
    </xf>
    <xf numFmtId="1" fontId="4" fillId="0" borderId="0" xfId="56" applyNumberFormat="1" applyFont="1" applyAlignment="1">
      <alignment horizontal="left"/>
      <protection/>
    </xf>
    <xf numFmtId="3" fontId="5" fillId="0" borderId="0" xfId="56" applyNumberFormat="1" applyFont="1" applyAlignment="1">
      <alignment horizontal="center"/>
      <protection/>
    </xf>
    <xf numFmtId="164" fontId="4" fillId="0" borderId="0" xfId="64" applyNumberFormat="1" applyFont="1" applyAlignment="1">
      <alignment horizontal="center"/>
    </xf>
    <xf numFmtId="0" fontId="5" fillId="0" borderId="0" xfId="56" applyFont="1" applyBorder="1" applyAlignment="1">
      <alignment horizontal="center"/>
      <protection/>
    </xf>
    <xf numFmtId="2" fontId="4" fillId="0" borderId="0" xfId="56" applyNumberFormat="1" applyFont="1">
      <alignment/>
      <protection/>
    </xf>
    <xf numFmtId="0" fontId="7" fillId="0" borderId="0" xfId="56" applyFont="1" applyBorder="1" applyAlignment="1">
      <alignment horizontal="left" vertical="top"/>
      <protection/>
    </xf>
    <xf numFmtId="0" fontId="13" fillId="0" borderId="0" xfId="56" applyFont="1" applyFill="1" applyBorder="1" applyAlignment="1">
      <alignment vertical="top" wrapText="1"/>
      <protection/>
    </xf>
    <xf numFmtId="0" fontId="1" fillId="0" borderId="0" xfId="56" applyFont="1" applyFill="1" applyBorder="1" applyAlignment="1">
      <alignment vertical="top" wrapText="1"/>
      <protection/>
    </xf>
    <xf numFmtId="0" fontId="4" fillId="0" borderId="0" xfId="56" applyFont="1" applyAlignment="1">
      <alignment/>
      <protection/>
    </xf>
    <xf numFmtId="0" fontId="5" fillId="0" borderId="0" xfId="56" applyFont="1" applyFill="1" applyBorder="1" applyAlignment="1">
      <alignment horizontal="center" wrapText="1"/>
      <protection/>
    </xf>
    <xf numFmtId="0" fontId="5" fillId="0" borderId="0" xfId="56" applyFont="1" applyBorder="1" applyAlignment="1">
      <alignment horizontal="center" vertical="top" wrapText="1"/>
      <protection/>
    </xf>
    <xf numFmtId="0" fontId="5" fillId="0" borderId="0" xfId="56" applyFont="1" applyFill="1" applyBorder="1" applyAlignment="1">
      <alignment horizontal="center" vertical="top" wrapText="1"/>
      <protection/>
    </xf>
    <xf numFmtId="0" fontId="4" fillId="0" borderId="0" xfId="56" applyFont="1" applyFill="1" applyBorder="1" applyAlignment="1">
      <alignment horizontal="center" vertical="top" wrapText="1"/>
      <protection/>
    </xf>
    <xf numFmtId="0" fontId="7" fillId="0" borderId="0" xfId="56" applyFont="1" applyBorder="1" applyAlignment="1">
      <alignment vertical="center"/>
      <protection/>
    </xf>
    <xf numFmtId="0" fontId="4" fillId="0" borderId="0" xfId="56" applyFont="1" applyBorder="1" applyAlignment="1">
      <alignment vertical="top" wrapText="1"/>
      <protection/>
    </xf>
    <xf numFmtId="0" fontId="4" fillId="0" borderId="0" xfId="56" applyFont="1" applyBorder="1" applyAlignment="1">
      <alignment horizontal="center" vertical="top" wrapText="1"/>
      <protection/>
    </xf>
    <xf numFmtId="9" fontId="4" fillId="0" borderId="0" xfId="56" applyNumberFormat="1" applyFont="1" applyFill="1" applyBorder="1" applyAlignment="1">
      <alignment horizontal="center" vertical="top"/>
      <protection/>
    </xf>
    <xf numFmtId="9" fontId="4" fillId="0" borderId="0" xfId="56" applyNumberFormat="1" applyFont="1">
      <alignment/>
      <protection/>
    </xf>
    <xf numFmtId="9" fontId="4" fillId="0" borderId="0" xfId="56" applyNumberFormat="1" applyFont="1" applyAlignment="1">
      <alignment horizontal="center"/>
      <protection/>
    </xf>
    <xf numFmtId="0" fontId="5" fillId="0" borderId="10" xfId="56" applyFont="1" applyBorder="1" applyAlignment="1">
      <alignment horizontal="center"/>
      <protection/>
    </xf>
    <xf numFmtId="0" fontId="7" fillId="0" borderId="10" xfId="56" applyFont="1" applyBorder="1" applyAlignment="1">
      <alignment horizontal="center"/>
      <protection/>
    </xf>
    <xf numFmtId="0" fontId="5" fillId="0" borderId="0" xfId="56" applyFont="1" applyAlignment="1">
      <alignment horizontal="center"/>
      <protection/>
    </xf>
    <xf numFmtId="0" fontId="5" fillId="0" borderId="0" xfId="56" applyFont="1" applyBorder="1" applyAlignment="1">
      <alignment horizontal="left" vertical="top" wrapText="1"/>
      <protection/>
    </xf>
    <xf numFmtId="0" fontId="4" fillId="0" borderId="0" xfId="56" applyFont="1" applyFill="1" applyBorder="1" applyAlignment="1">
      <alignment horizontal="left" vertical="top" wrapText="1"/>
      <protection/>
    </xf>
    <xf numFmtId="0" fontId="48" fillId="0" borderId="10" xfId="0" applyFon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4" xfId="59"/>
    <cellStyle name="Normal 5"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4653386"/>
        <c:axId val="41880475"/>
      </c:lineChart>
      <c:catAx>
        <c:axId val="4653386"/>
        <c:scaling>
          <c:orientation val="minMax"/>
        </c:scaling>
        <c:axPos val="b"/>
        <c:delete val="0"/>
        <c:numFmt formatCode="General" sourceLinked="1"/>
        <c:majorTickMark val="out"/>
        <c:minorTickMark val="none"/>
        <c:tickLblPos val="nextTo"/>
        <c:spPr>
          <a:ln w="3175">
            <a:solidFill>
              <a:srgbClr val="000000"/>
            </a:solidFill>
          </a:ln>
        </c:spPr>
        <c:crossAx val="41880475"/>
        <c:crosses val="autoZero"/>
        <c:auto val="1"/>
        <c:lblOffset val="100"/>
        <c:tickLblSkip val="1"/>
        <c:noMultiLvlLbl val="0"/>
      </c:catAx>
      <c:valAx>
        <c:axId val="4188047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5338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41379956"/>
        <c:axId val="36875285"/>
      </c:lineChart>
      <c:catAx>
        <c:axId val="41379956"/>
        <c:scaling>
          <c:orientation val="minMax"/>
        </c:scaling>
        <c:axPos val="b"/>
        <c:delete val="0"/>
        <c:numFmt formatCode="General" sourceLinked="1"/>
        <c:majorTickMark val="out"/>
        <c:minorTickMark val="none"/>
        <c:tickLblPos val="nextTo"/>
        <c:spPr>
          <a:ln w="3175">
            <a:solidFill>
              <a:srgbClr val="000000"/>
            </a:solidFill>
          </a:ln>
        </c:spPr>
        <c:crossAx val="36875285"/>
        <c:crosses val="autoZero"/>
        <c:auto val="1"/>
        <c:lblOffset val="100"/>
        <c:tickLblSkip val="1"/>
        <c:noMultiLvlLbl val="0"/>
      </c:catAx>
      <c:valAx>
        <c:axId val="368752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37995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47625</xdr:rowOff>
    </xdr:from>
    <xdr:to>
      <xdr:col>5</xdr:col>
      <xdr:colOff>685800</xdr:colOff>
      <xdr:row>64</xdr:row>
      <xdr:rowOff>85725</xdr:rowOff>
    </xdr:to>
    <xdr:sp>
      <xdr:nvSpPr>
        <xdr:cNvPr id="1" name="TextBox 1"/>
        <xdr:cNvSpPr txBox="1">
          <a:spLocks noChangeArrowheads="1"/>
        </xdr:cNvSpPr>
      </xdr:nvSpPr>
      <xdr:spPr>
        <a:xfrm>
          <a:off x="0" y="9001125"/>
          <a:ext cx="6296025" cy="3276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 frame random digit dial (RDD) sample design. In prior years, the survey used a landline RDD sampling frame. Please see the callout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box on page 4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2017 include households owning mutual funds only through employer-sponsored retirement plans. Incidence estimates for 1998 through 2017 include fund ownership through variable annuities. Incidence estimates for 2000 through 2017 include fund ownership through Roth IRAs, Coverdell Education Savings Accounts, SAR-SEPs, SEP-IRAs, and SIMPLE IRAs. Prior to 1994, survey weights are based on census region and householder age. For 1994 and later, survey weights are based on census region, householder age, household income, and educational attainment.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428625</xdr:colOff>
      <xdr:row>43</xdr:row>
      <xdr:rowOff>123825</xdr:rowOff>
    </xdr:from>
    <xdr:to>
      <xdr:col>1</xdr:col>
      <xdr:colOff>361950</xdr:colOff>
      <xdr:row>47</xdr:row>
      <xdr:rowOff>123825</xdr:rowOff>
    </xdr:to>
    <xdr:sp>
      <xdr:nvSpPr>
        <xdr:cNvPr id="2" name="TextBox 2"/>
        <xdr:cNvSpPr txBox="1">
          <a:spLocks noChangeArrowheads="1"/>
        </xdr:cNvSpPr>
      </xdr:nvSpPr>
      <xdr:spPr>
        <a:xfrm>
          <a:off x="428625" y="8315325"/>
          <a:ext cx="60007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42</xdr:row>
      <xdr:rowOff>123825</xdr:rowOff>
    </xdr:from>
    <xdr:to>
      <xdr:col>1</xdr:col>
      <xdr:colOff>361950</xdr:colOff>
      <xdr:row>44</xdr:row>
      <xdr:rowOff>123825</xdr:rowOff>
    </xdr:to>
    <xdr:sp>
      <xdr:nvSpPr>
        <xdr:cNvPr id="3" name="TextBox 3"/>
        <xdr:cNvSpPr txBox="1">
          <a:spLocks noChangeArrowheads="1"/>
        </xdr:cNvSpPr>
      </xdr:nvSpPr>
      <xdr:spPr>
        <a:xfrm>
          <a:off x="428625" y="8124825"/>
          <a:ext cx="60007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44</xdr:row>
      <xdr:rowOff>114300</xdr:rowOff>
    </xdr:from>
    <xdr:to>
      <xdr:col>1</xdr:col>
      <xdr:colOff>352425</xdr:colOff>
      <xdr:row>47</xdr:row>
      <xdr:rowOff>123825</xdr:rowOff>
    </xdr:to>
    <xdr:sp>
      <xdr:nvSpPr>
        <xdr:cNvPr id="4" name="TextBox 4"/>
        <xdr:cNvSpPr txBox="1">
          <a:spLocks noChangeArrowheads="1"/>
        </xdr:cNvSpPr>
      </xdr:nvSpPr>
      <xdr:spPr>
        <a:xfrm>
          <a:off x="428625" y="8496300"/>
          <a:ext cx="590550" cy="581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45</xdr:row>
      <xdr:rowOff>114300</xdr:rowOff>
    </xdr:from>
    <xdr:to>
      <xdr:col>1</xdr:col>
      <xdr:colOff>352425</xdr:colOff>
      <xdr:row>47</xdr:row>
      <xdr:rowOff>123825</xdr:rowOff>
    </xdr:to>
    <xdr:sp>
      <xdr:nvSpPr>
        <xdr:cNvPr id="5" name="TextBox 5"/>
        <xdr:cNvSpPr txBox="1">
          <a:spLocks noChangeArrowheads="1"/>
        </xdr:cNvSpPr>
      </xdr:nvSpPr>
      <xdr:spPr>
        <a:xfrm>
          <a:off x="428625" y="8686800"/>
          <a:ext cx="590550" cy="390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45</xdr:row>
      <xdr:rowOff>47625</xdr:rowOff>
    </xdr:from>
    <xdr:to>
      <xdr:col>8</xdr:col>
      <xdr:colOff>523875</xdr:colOff>
      <xdr:row>53</xdr:row>
      <xdr:rowOff>66675</xdr:rowOff>
    </xdr:to>
    <xdr:sp>
      <xdr:nvSpPr>
        <xdr:cNvPr id="1" name="TextBox 1"/>
        <xdr:cNvSpPr txBox="1">
          <a:spLocks noChangeArrowheads="1"/>
        </xdr:cNvSpPr>
      </xdr:nvSpPr>
      <xdr:spPr>
        <a:xfrm>
          <a:off x="47625" y="7991475"/>
          <a:ext cx="10896600" cy="1238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Investment Company Institute</a:t>
          </a:r>
        </a:p>
      </xdr:txBody>
    </xdr:sp>
    <xdr:clientData/>
  </xdr:twoCellAnchor>
  <xdr:twoCellAnchor>
    <xdr:from>
      <xdr:col>0</xdr:col>
      <xdr:colOff>457200</xdr:colOff>
      <xdr:row>22</xdr:row>
      <xdr:rowOff>85725</xdr:rowOff>
    </xdr:from>
    <xdr:to>
      <xdr:col>0</xdr:col>
      <xdr:colOff>733425</xdr:colOff>
      <xdr:row>24</xdr:row>
      <xdr:rowOff>104775</xdr:rowOff>
    </xdr:to>
    <xdr:sp>
      <xdr:nvSpPr>
        <xdr:cNvPr id="2" name="TextBox 2"/>
        <xdr:cNvSpPr txBox="1">
          <a:spLocks noChangeArrowheads="1"/>
        </xdr:cNvSpPr>
      </xdr:nvSpPr>
      <xdr:spPr>
        <a:xfrm>
          <a:off x="457200" y="40386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23</xdr:row>
      <xdr:rowOff>76200</xdr:rowOff>
    </xdr:from>
    <xdr:to>
      <xdr:col>0</xdr:col>
      <xdr:colOff>733425</xdr:colOff>
      <xdr:row>27</xdr:row>
      <xdr:rowOff>95250</xdr:rowOff>
    </xdr:to>
    <xdr:sp>
      <xdr:nvSpPr>
        <xdr:cNvPr id="3" name="TextBox 3"/>
        <xdr:cNvSpPr txBox="1">
          <a:spLocks noChangeArrowheads="1"/>
        </xdr:cNvSpPr>
      </xdr:nvSpPr>
      <xdr:spPr>
        <a:xfrm>
          <a:off x="457200" y="4181475"/>
          <a:ext cx="276225" cy="6286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466725</xdr:colOff>
      <xdr:row>24</xdr:row>
      <xdr:rowOff>66675</xdr:rowOff>
    </xdr:from>
    <xdr:to>
      <xdr:col>0</xdr:col>
      <xdr:colOff>742950</xdr:colOff>
      <xdr:row>28</xdr:row>
      <xdr:rowOff>85725</xdr:rowOff>
    </xdr:to>
    <xdr:sp>
      <xdr:nvSpPr>
        <xdr:cNvPr id="4" name="TextBox 4"/>
        <xdr:cNvSpPr txBox="1">
          <a:spLocks noChangeArrowheads="1"/>
        </xdr:cNvSpPr>
      </xdr:nvSpPr>
      <xdr:spPr>
        <a:xfrm>
          <a:off x="466725" y="4324350"/>
          <a:ext cx="276225" cy="6286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40</xdr:row>
      <xdr:rowOff>85725</xdr:rowOff>
    </xdr:from>
    <xdr:to>
      <xdr:col>0</xdr:col>
      <xdr:colOff>723900</xdr:colOff>
      <xdr:row>42</xdr:row>
      <xdr:rowOff>104775</xdr:rowOff>
    </xdr:to>
    <xdr:sp>
      <xdr:nvSpPr>
        <xdr:cNvPr id="5" name="TextBox 5"/>
        <xdr:cNvSpPr txBox="1">
          <a:spLocks noChangeArrowheads="1"/>
        </xdr:cNvSpPr>
      </xdr:nvSpPr>
      <xdr:spPr>
        <a:xfrm>
          <a:off x="447675" y="726757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466725</xdr:colOff>
      <xdr:row>41</xdr:row>
      <xdr:rowOff>85725</xdr:rowOff>
    </xdr:from>
    <xdr:to>
      <xdr:col>0</xdr:col>
      <xdr:colOff>742950</xdr:colOff>
      <xdr:row>45</xdr:row>
      <xdr:rowOff>104775</xdr:rowOff>
    </xdr:to>
    <xdr:sp>
      <xdr:nvSpPr>
        <xdr:cNvPr id="6" name="TextBox 6"/>
        <xdr:cNvSpPr txBox="1">
          <a:spLocks noChangeArrowheads="1"/>
        </xdr:cNvSpPr>
      </xdr:nvSpPr>
      <xdr:spPr>
        <a:xfrm>
          <a:off x="466725" y="7419975"/>
          <a:ext cx="276225" cy="6286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39</xdr:row>
      <xdr:rowOff>104775</xdr:rowOff>
    </xdr:from>
    <xdr:to>
      <xdr:col>0</xdr:col>
      <xdr:colOff>723900</xdr:colOff>
      <xdr:row>41</xdr:row>
      <xdr:rowOff>123825</xdr:rowOff>
    </xdr:to>
    <xdr:sp>
      <xdr:nvSpPr>
        <xdr:cNvPr id="7" name="TextBox 7"/>
        <xdr:cNvSpPr txBox="1">
          <a:spLocks noChangeArrowheads="1"/>
        </xdr:cNvSpPr>
      </xdr:nvSpPr>
      <xdr:spPr>
        <a:xfrm>
          <a:off x="447675" y="71342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1</xdr:col>
      <xdr:colOff>0</xdr:colOff>
      <xdr:row>29</xdr:row>
      <xdr:rowOff>66675</xdr:rowOff>
    </xdr:to>
    <xdr:sp>
      <xdr:nvSpPr>
        <xdr:cNvPr id="8" name="TextBox 8"/>
        <xdr:cNvSpPr txBox="1">
          <a:spLocks noChangeArrowheads="1"/>
        </xdr:cNvSpPr>
      </xdr:nvSpPr>
      <xdr:spPr>
        <a:xfrm>
          <a:off x="476250" y="4486275"/>
          <a:ext cx="276225" cy="6667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466725</xdr:colOff>
      <xdr:row>42</xdr:row>
      <xdr:rowOff>85725</xdr:rowOff>
    </xdr:from>
    <xdr:to>
      <xdr:col>0</xdr:col>
      <xdr:colOff>742950</xdr:colOff>
      <xdr:row>46</xdr:row>
      <xdr:rowOff>104775</xdr:rowOff>
    </xdr:to>
    <xdr:sp>
      <xdr:nvSpPr>
        <xdr:cNvPr id="9" name="TextBox 9"/>
        <xdr:cNvSpPr txBox="1">
          <a:spLocks noChangeArrowheads="1"/>
        </xdr:cNvSpPr>
      </xdr:nvSpPr>
      <xdr:spPr>
        <a:xfrm>
          <a:off x="466725" y="7572375"/>
          <a:ext cx="276225" cy="6286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11</xdr:row>
      <xdr:rowOff>133350</xdr:rowOff>
    </xdr:from>
    <xdr:to>
      <xdr:col>1</xdr:col>
      <xdr:colOff>38100</xdr:colOff>
      <xdr:row>13</xdr:row>
      <xdr:rowOff>76200</xdr:rowOff>
    </xdr:to>
    <xdr:sp>
      <xdr:nvSpPr>
        <xdr:cNvPr id="1" name="TextBox 1"/>
        <xdr:cNvSpPr txBox="1">
          <a:spLocks noChangeArrowheads="1"/>
        </xdr:cNvSpPr>
      </xdr:nvSpPr>
      <xdr:spPr>
        <a:xfrm>
          <a:off x="247650" y="22574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xdr:row>
      <xdr:rowOff>123825</xdr:rowOff>
    </xdr:from>
    <xdr:to>
      <xdr:col>1</xdr:col>
      <xdr:colOff>38100</xdr:colOff>
      <xdr:row>14</xdr:row>
      <xdr:rowOff>66675</xdr:rowOff>
    </xdr:to>
    <xdr:sp>
      <xdr:nvSpPr>
        <xdr:cNvPr id="2" name="TextBox 2"/>
        <xdr:cNvSpPr txBox="1">
          <a:spLocks noChangeArrowheads="1"/>
        </xdr:cNvSpPr>
      </xdr:nvSpPr>
      <xdr:spPr>
        <a:xfrm>
          <a:off x="247650" y="243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13</xdr:row>
      <xdr:rowOff>114300</xdr:rowOff>
    </xdr:from>
    <xdr:to>
      <xdr:col>1</xdr:col>
      <xdr:colOff>38100</xdr:colOff>
      <xdr:row>15</xdr:row>
      <xdr:rowOff>57150</xdr:rowOff>
    </xdr:to>
    <xdr:sp>
      <xdr:nvSpPr>
        <xdr:cNvPr id="3" name="TextBox 3"/>
        <xdr:cNvSpPr txBox="1">
          <a:spLocks noChangeArrowheads="1"/>
        </xdr:cNvSpPr>
      </xdr:nvSpPr>
      <xdr:spPr>
        <a:xfrm>
          <a:off x="247650" y="261937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16</xdr:row>
      <xdr:rowOff>47625</xdr:rowOff>
    </xdr:to>
    <xdr:sp>
      <xdr:nvSpPr>
        <xdr:cNvPr id="4" name="TextBox 4"/>
        <xdr:cNvSpPr txBox="1">
          <a:spLocks noChangeArrowheads="1"/>
        </xdr:cNvSpPr>
      </xdr:nvSpPr>
      <xdr:spPr>
        <a:xfrm>
          <a:off x="257175" y="28003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24</xdr:row>
      <xdr:rowOff>123825</xdr:rowOff>
    </xdr:from>
    <xdr:to>
      <xdr:col>1</xdr:col>
      <xdr:colOff>19050</xdr:colOff>
      <xdr:row>26</xdr:row>
      <xdr:rowOff>66675</xdr:rowOff>
    </xdr:to>
    <xdr:sp>
      <xdr:nvSpPr>
        <xdr:cNvPr id="5" name="TextBox 5"/>
        <xdr:cNvSpPr txBox="1">
          <a:spLocks noChangeArrowheads="1"/>
        </xdr:cNvSpPr>
      </xdr:nvSpPr>
      <xdr:spPr>
        <a:xfrm>
          <a:off x="228600" y="4724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25</xdr:row>
      <xdr:rowOff>114300</xdr:rowOff>
    </xdr:from>
    <xdr:to>
      <xdr:col>1</xdr:col>
      <xdr:colOff>19050</xdr:colOff>
      <xdr:row>27</xdr:row>
      <xdr:rowOff>57150</xdr:rowOff>
    </xdr:to>
    <xdr:sp>
      <xdr:nvSpPr>
        <xdr:cNvPr id="6" name="TextBox 6"/>
        <xdr:cNvSpPr txBox="1">
          <a:spLocks noChangeArrowheads="1"/>
        </xdr:cNvSpPr>
      </xdr:nvSpPr>
      <xdr:spPr>
        <a:xfrm>
          <a:off x="228600" y="490537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26</xdr:row>
      <xdr:rowOff>142875</xdr:rowOff>
    </xdr:from>
    <xdr:to>
      <xdr:col>1</xdr:col>
      <xdr:colOff>28575</xdr:colOff>
      <xdr:row>28</xdr:row>
      <xdr:rowOff>85725</xdr:rowOff>
    </xdr:to>
    <xdr:sp>
      <xdr:nvSpPr>
        <xdr:cNvPr id="7" name="TextBox 7"/>
        <xdr:cNvSpPr txBox="1">
          <a:spLocks noChangeArrowheads="1"/>
        </xdr:cNvSpPr>
      </xdr:nvSpPr>
      <xdr:spPr>
        <a:xfrm>
          <a:off x="238125" y="5124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27</xdr:row>
      <xdr:rowOff>142875</xdr:rowOff>
    </xdr:from>
    <xdr:to>
      <xdr:col>1</xdr:col>
      <xdr:colOff>28575</xdr:colOff>
      <xdr:row>29</xdr:row>
      <xdr:rowOff>85725</xdr:rowOff>
    </xdr:to>
    <xdr:sp>
      <xdr:nvSpPr>
        <xdr:cNvPr id="8" name="TextBox 8"/>
        <xdr:cNvSpPr txBox="1">
          <a:spLocks noChangeArrowheads="1"/>
        </xdr:cNvSpPr>
      </xdr:nvSpPr>
      <xdr:spPr>
        <a:xfrm>
          <a:off x="238125" y="5314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37</xdr:row>
      <xdr:rowOff>142875</xdr:rowOff>
    </xdr:from>
    <xdr:to>
      <xdr:col>1</xdr:col>
      <xdr:colOff>9525</xdr:colOff>
      <xdr:row>39</xdr:row>
      <xdr:rowOff>85725</xdr:rowOff>
    </xdr:to>
    <xdr:sp>
      <xdr:nvSpPr>
        <xdr:cNvPr id="9" name="TextBox 9"/>
        <xdr:cNvSpPr txBox="1">
          <a:spLocks noChangeArrowheads="1"/>
        </xdr:cNvSpPr>
      </xdr:nvSpPr>
      <xdr:spPr>
        <a:xfrm>
          <a:off x="219075" y="721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38</xdr:row>
      <xdr:rowOff>142875</xdr:rowOff>
    </xdr:from>
    <xdr:to>
      <xdr:col>1</xdr:col>
      <xdr:colOff>9525</xdr:colOff>
      <xdr:row>40</xdr:row>
      <xdr:rowOff>85725</xdr:rowOff>
    </xdr:to>
    <xdr:sp>
      <xdr:nvSpPr>
        <xdr:cNvPr id="10" name="TextBox 10"/>
        <xdr:cNvSpPr txBox="1">
          <a:spLocks noChangeArrowheads="1"/>
        </xdr:cNvSpPr>
      </xdr:nvSpPr>
      <xdr:spPr>
        <a:xfrm>
          <a:off x="219075" y="7410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39</xdr:row>
      <xdr:rowOff>133350</xdr:rowOff>
    </xdr:from>
    <xdr:to>
      <xdr:col>1</xdr:col>
      <xdr:colOff>28575</xdr:colOff>
      <xdr:row>41</xdr:row>
      <xdr:rowOff>76200</xdr:rowOff>
    </xdr:to>
    <xdr:sp>
      <xdr:nvSpPr>
        <xdr:cNvPr id="11" name="TextBox 11"/>
        <xdr:cNvSpPr txBox="1">
          <a:spLocks noChangeArrowheads="1"/>
        </xdr:cNvSpPr>
      </xdr:nvSpPr>
      <xdr:spPr>
        <a:xfrm>
          <a:off x="238125" y="75914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40</xdr:row>
      <xdr:rowOff>142875</xdr:rowOff>
    </xdr:from>
    <xdr:to>
      <xdr:col>1</xdr:col>
      <xdr:colOff>28575</xdr:colOff>
      <xdr:row>42</xdr:row>
      <xdr:rowOff>85725</xdr:rowOff>
    </xdr:to>
    <xdr:sp>
      <xdr:nvSpPr>
        <xdr:cNvPr id="12" name="TextBox 12"/>
        <xdr:cNvSpPr txBox="1">
          <a:spLocks noChangeArrowheads="1"/>
        </xdr:cNvSpPr>
      </xdr:nvSpPr>
      <xdr:spPr>
        <a:xfrm>
          <a:off x="238125" y="7791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50</xdr:row>
      <xdr:rowOff>152400</xdr:rowOff>
    </xdr:from>
    <xdr:to>
      <xdr:col>1</xdr:col>
      <xdr:colOff>38100</xdr:colOff>
      <xdr:row>52</xdr:row>
      <xdr:rowOff>95250</xdr:rowOff>
    </xdr:to>
    <xdr:sp>
      <xdr:nvSpPr>
        <xdr:cNvPr id="13" name="TextBox 13"/>
        <xdr:cNvSpPr txBox="1">
          <a:spLocks noChangeArrowheads="1"/>
        </xdr:cNvSpPr>
      </xdr:nvSpPr>
      <xdr:spPr>
        <a:xfrm>
          <a:off x="247650" y="970597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51</xdr:row>
      <xdr:rowOff>133350</xdr:rowOff>
    </xdr:from>
    <xdr:to>
      <xdr:col>1</xdr:col>
      <xdr:colOff>28575</xdr:colOff>
      <xdr:row>53</xdr:row>
      <xdr:rowOff>76200</xdr:rowOff>
    </xdr:to>
    <xdr:sp>
      <xdr:nvSpPr>
        <xdr:cNvPr id="14" name="TextBox 14"/>
        <xdr:cNvSpPr txBox="1">
          <a:spLocks noChangeArrowheads="1"/>
        </xdr:cNvSpPr>
      </xdr:nvSpPr>
      <xdr:spPr>
        <a:xfrm>
          <a:off x="238125" y="98774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52</xdr:row>
      <xdr:rowOff>123825</xdr:rowOff>
    </xdr:from>
    <xdr:to>
      <xdr:col>1</xdr:col>
      <xdr:colOff>47625</xdr:colOff>
      <xdr:row>54</xdr:row>
      <xdr:rowOff>66675</xdr:rowOff>
    </xdr:to>
    <xdr:sp>
      <xdr:nvSpPr>
        <xdr:cNvPr id="15" name="TextBox 15"/>
        <xdr:cNvSpPr txBox="1">
          <a:spLocks noChangeArrowheads="1"/>
        </xdr:cNvSpPr>
      </xdr:nvSpPr>
      <xdr:spPr>
        <a:xfrm>
          <a:off x="257175" y="1005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53</xdr:row>
      <xdr:rowOff>133350</xdr:rowOff>
    </xdr:from>
    <xdr:to>
      <xdr:col>1</xdr:col>
      <xdr:colOff>38100</xdr:colOff>
      <xdr:row>55</xdr:row>
      <xdr:rowOff>76200</xdr:rowOff>
    </xdr:to>
    <xdr:sp>
      <xdr:nvSpPr>
        <xdr:cNvPr id="16" name="TextBox 17"/>
        <xdr:cNvSpPr txBox="1">
          <a:spLocks noChangeArrowheads="1"/>
        </xdr:cNvSpPr>
      </xdr:nvSpPr>
      <xdr:spPr>
        <a:xfrm>
          <a:off x="247650" y="102584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63</xdr:row>
      <xdr:rowOff>133350</xdr:rowOff>
    </xdr:from>
    <xdr:to>
      <xdr:col>1</xdr:col>
      <xdr:colOff>28575</xdr:colOff>
      <xdr:row>65</xdr:row>
      <xdr:rowOff>76200</xdr:rowOff>
    </xdr:to>
    <xdr:sp>
      <xdr:nvSpPr>
        <xdr:cNvPr id="17" name="TextBox 18"/>
        <xdr:cNvSpPr txBox="1">
          <a:spLocks noChangeArrowheads="1"/>
        </xdr:cNvSpPr>
      </xdr:nvSpPr>
      <xdr:spPr>
        <a:xfrm>
          <a:off x="238125" y="121634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64</xdr:row>
      <xdr:rowOff>123825</xdr:rowOff>
    </xdr:from>
    <xdr:to>
      <xdr:col>1</xdr:col>
      <xdr:colOff>28575</xdr:colOff>
      <xdr:row>66</xdr:row>
      <xdr:rowOff>66675</xdr:rowOff>
    </xdr:to>
    <xdr:sp>
      <xdr:nvSpPr>
        <xdr:cNvPr id="18" name="TextBox 19"/>
        <xdr:cNvSpPr txBox="1">
          <a:spLocks noChangeArrowheads="1"/>
        </xdr:cNvSpPr>
      </xdr:nvSpPr>
      <xdr:spPr>
        <a:xfrm>
          <a:off x="238125" y="12344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65</xdr:row>
      <xdr:rowOff>152400</xdr:rowOff>
    </xdr:from>
    <xdr:to>
      <xdr:col>1</xdr:col>
      <xdr:colOff>28575</xdr:colOff>
      <xdr:row>67</xdr:row>
      <xdr:rowOff>95250</xdr:rowOff>
    </xdr:to>
    <xdr:sp>
      <xdr:nvSpPr>
        <xdr:cNvPr id="19" name="TextBox 20"/>
        <xdr:cNvSpPr txBox="1">
          <a:spLocks noChangeArrowheads="1"/>
        </xdr:cNvSpPr>
      </xdr:nvSpPr>
      <xdr:spPr>
        <a:xfrm>
          <a:off x="238125" y="1256347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66</xdr:row>
      <xdr:rowOff>133350</xdr:rowOff>
    </xdr:from>
    <xdr:to>
      <xdr:col>1</xdr:col>
      <xdr:colOff>28575</xdr:colOff>
      <xdr:row>68</xdr:row>
      <xdr:rowOff>76200</xdr:rowOff>
    </xdr:to>
    <xdr:sp>
      <xdr:nvSpPr>
        <xdr:cNvPr id="20" name="TextBox 21"/>
        <xdr:cNvSpPr txBox="1">
          <a:spLocks noChangeArrowheads="1"/>
        </xdr:cNvSpPr>
      </xdr:nvSpPr>
      <xdr:spPr>
        <a:xfrm>
          <a:off x="238125" y="127349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27</xdr:row>
      <xdr:rowOff>38100</xdr:rowOff>
    </xdr:from>
    <xdr:to>
      <xdr:col>5</xdr:col>
      <xdr:colOff>0</xdr:colOff>
      <xdr:row>36</xdr:row>
      <xdr:rowOff>95250</xdr:rowOff>
    </xdr:to>
    <xdr:sp>
      <xdr:nvSpPr>
        <xdr:cNvPr id="1" name="TextBox 1"/>
        <xdr:cNvSpPr txBox="1">
          <a:spLocks noChangeArrowheads="1"/>
        </xdr:cNvSpPr>
      </xdr:nvSpPr>
      <xdr:spPr>
        <a:xfrm>
          <a:off x="19050" y="5181600"/>
          <a:ext cx="4429125" cy="1771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30</xdr:row>
      <xdr:rowOff>142875</xdr:rowOff>
    </xdr:from>
    <xdr:to>
      <xdr:col>6</xdr:col>
      <xdr:colOff>514350</xdr:colOff>
      <xdr:row>39</xdr:row>
      <xdr:rowOff>104775</xdr:rowOff>
    </xdr:to>
    <xdr:sp>
      <xdr:nvSpPr>
        <xdr:cNvPr id="3" name="TextBox 3"/>
        <xdr:cNvSpPr txBox="1">
          <a:spLocks noChangeArrowheads="1"/>
        </xdr:cNvSpPr>
      </xdr:nvSpPr>
      <xdr:spPr>
        <a:xfrm>
          <a:off x="0" y="5886450"/>
          <a:ext cx="5000625"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685800</xdr:colOff>
      <xdr:row>25</xdr:row>
      <xdr:rowOff>95250</xdr:rowOff>
    </xdr:from>
    <xdr:to>
      <xdr:col>0</xdr:col>
      <xdr:colOff>962025</xdr:colOff>
      <xdr:row>30</xdr:row>
      <xdr:rowOff>95250</xdr:rowOff>
    </xdr:to>
    <xdr:sp>
      <xdr:nvSpPr>
        <xdr:cNvPr id="4" name="TextBox 4"/>
        <xdr:cNvSpPr txBox="1">
          <a:spLocks noChangeArrowheads="1"/>
        </xdr:cNvSpPr>
      </xdr:nvSpPr>
      <xdr:spPr>
        <a:xfrm>
          <a:off x="685800" y="48863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26</xdr:row>
      <xdr:rowOff>104775</xdr:rowOff>
    </xdr:from>
    <xdr:to>
      <xdr:col>0</xdr:col>
      <xdr:colOff>933450</xdr:colOff>
      <xdr:row>31</xdr:row>
      <xdr:rowOff>104775</xdr:rowOff>
    </xdr:to>
    <xdr:sp>
      <xdr:nvSpPr>
        <xdr:cNvPr id="5" name="TextBox 5"/>
        <xdr:cNvSpPr txBox="1">
          <a:spLocks noChangeArrowheads="1"/>
        </xdr:cNvSpPr>
      </xdr:nvSpPr>
      <xdr:spPr>
        <a:xfrm>
          <a:off x="657225" y="50863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676275</xdr:colOff>
      <xdr:row>27</xdr:row>
      <xdr:rowOff>95250</xdr:rowOff>
    </xdr:from>
    <xdr:to>
      <xdr:col>0</xdr:col>
      <xdr:colOff>952500</xdr:colOff>
      <xdr:row>32</xdr:row>
      <xdr:rowOff>95250</xdr:rowOff>
    </xdr:to>
    <xdr:sp>
      <xdr:nvSpPr>
        <xdr:cNvPr id="6" name="TextBox 6"/>
        <xdr:cNvSpPr txBox="1">
          <a:spLocks noChangeArrowheads="1"/>
        </xdr:cNvSpPr>
      </xdr:nvSpPr>
      <xdr:spPr>
        <a:xfrm>
          <a:off x="676275" y="52673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28</xdr:row>
      <xdr:rowOff>104775</xdr:rowOff>
    </xdr:from>
    <xdr:to>
      <xdr:col>0</xdr:col>
      <xdr:colOff>942975</xdr:colOff>
      <xdr:row>33</xdr:row>
      <xdr:rowOff>104775</xdr:rowOff>
    </xdr:to>
    <xdr:sp>
      <xdr:nvSpPr>
        <xdr:cNvPr id="7" name="TextBox 7"/>
        <xdr:cNvSpPr txBox="1">
          <a:spLocks noChangeArrowheads="1"/>
        </xdr:cNvSpPr>
      </xdr:nvSpPr>
      <xdr:spPr>
        <a:xfrm>
          <a:off x="666750" y="54673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28575</xdr:rowOff>
    </xdr:from>
    <xdr:to>
      <xdr:col>8</xdr:col>
      <xdr:colOff>571500</xdr:colOff>
      <xdr:row>70</xdr:row>
      <xdr:rowOff>28575</xdr:rowOff>
    </xdr:to>
    <xdr:sp>
      <xdr:nvSpPr>
        <xdr:cNvPr id="1" name="TextBox 1"/>
        <xdr:cNvSpPr txBox="1">
          <a:spLocks noChangeArrowheads="1"/>
        </xdr:cNvSpPr>
      </xdr:nvSpPr>
      <xdr:spPr>
        <a:xfrm>
          <a:off x="0" y="11325225"/>
          <a:ext cx="5695950" cy="2095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342900</xdr:colOff>
      <xdr:row>26</xdr:row>
      <xdr:rowOff>85725</xdr:rowOff>
    </xdr:from>
    <xdr:to>
      <xdr:col>1</xdr:col>
      <xdr:colOff>66675</xdr:colOff>
      <xdr:row>30</xdr:row>
      <xdr:rowOff>85725</xdr:rowOff>
    </xdr:to>
    <xdr:sp>
      <xdr:nvSpPr>
        <xdr:cNvPr id="2" name="TextBox 2"/>
        <xdr:cNvSpPr txBox="1">
          <a:spLocks noChangeArrowheads="1"/>
        </xdr:cNvSpPr>
      </xdr:nvSpPr>
      <xdr:spPr>
        <a:xfrm>
          <a:off x="342900" y="506730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53</xdr:row>
      <xdr:rowOff>104775</xdr:rowOff>
    </xdr:from>
    <xdr:to>
      <xdr:col>1</xdr:col>
      <xdr:colOff>85725</xdr:colOff>
      <xdr:row>55</xdr:row>
      <xdr:rowOff>104775</xdr:rowOff>
    </xdr:to>
    <xdr:sp>
      <xdr:nvSpPr>
        <xdr:cNvPr id="3" name="TextBox 3"/>
        <xdr:cNvSpPr txBox="1">
          <a:spLocks noChangeArrowheads="1"/>
        </xdr:cNvSpPr>
      </xdr:nvSpPr>
      <xdr:spPr>
        <a:xfrm>
          <a:off x="361950" y="10258425"/>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54</xdr:row>
      <xdr:rowOff>104775</xdr:rowOff>
    </xdr:from>
    <xdr:to>
      <xdr:col>1</xdr:col>
      <xdr:colOff>95250</xdr:colOff>
      <xdr:row>58</xdr:row>
      <xdr:rowOff>104775</xdr:rowOff>
    </xdr:to>
    <xdr:sp>
      <xdr:nvSpPr>
        <xdr:cNvPr id="4" name="TextBox 4"/>
        <xdr:cNvSpPr txBox="1">
          <a:spLocks noChangeArrowheads="1"/>
        </xdr:cNvSpPr>
      </xdr:nvSpPr>
      <xdr:spPr>
        <a:xfrm>
          <a:off x="371475" y="104489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95250</xdr:rowOff>
    </xdr:from>
    <xdr:to>
      <xdr:col>1</xdr:col>
      <xdr:colOff>85725</xdr:colOff>
      <xdr:row>32</xdr:row>
      <xdr:rowOff>85725</xdr:rowOff>
    </xdr:to>
    <xdr:sp>
      <xdr:nvSpPr>
        <xdr:cNvPr id="5" name="TextBox 5"/>
        <xdr:cNvSpPr txBox="1">
          <a:spLocks noChangeArrowheads="1"/>
        </xdr:cNvSpPr>
      </xdr:nvSpPr>
      <xdr:spPr>
        <a:xfrm>
          <a:off x="361950" y="52673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95250</xdr:rowOff>
    </xdr:from>
    <xdr:to>
      <xdr:col>1</xdr:col>
      <xdr:colOff>95250</xdr:colOff>
      <xdr:row>33</xdr:row>
      <xdr:rowOff>66675</xdr:rowOff>
    </xdr:to>
    <xdr:sp>
      <xdr:nvSpPr>
        <xdr:cNvPr id="6" name="TextBox 6"/>
        <xdr:cNvSpPr txBox="1">
          <a:spLocks noChangeArrowheads="1"/>
        </xdr:cNvSpPr>
      </xdr:nvSpPr>
      <xdr:spPr>
        <a:xfrm>
          <a:off x="371475" y="54578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55</xdr:row>
      <xdr:rowOff>104775</xdr:rowOff>
    </xdr:from>
    <xdr:to>
      <xdr:col>1</xdr:col>
      <xdr:colOff>95250</xdr:colOff>
      <xdr:row>59</xdr:row>
      <xdr:rowOff>104775</xdr:rowOff>
    </xdr:to>
    <xdr:sp>
      <xdr:nvSpPr>
        <xdr:cNvPr id="7" name="TextBox 7"/>
        <xdr:cNvSpPr txBox="1">
          <a:spLocks noChangeArrowheads="1"/>
        </xdr:cNvSpPr>
      </xdr:nvSpPr>
      <xdr:spPr>
        <a:xfrm>
          <a:off x="371475" y="106394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56</xdr:row>
      <xdr:rowOff>104775</xdr:rowOff>
    </xdr:from>
    <xdr:to>
      <xdr:col>1</xdr:col>
      <xdr:colOff>85725</xdr:colOff>
      <xdr:row>60</xdr:row>
      <xdr:rowOff>104775</xdr:rowOff>
    </xdr:to>
    <xdr:sp>
      <xdr:nvSpPr>
        <xdr:cNvPr id="8" name="TextBox 8"/>
        <xdr:cNvSpPr txBox="1">
          <a:spLocks noChangeArrowheads="1"/>
        </xdr:cNvSpPr>
      </xdr:nvSpPr>
      <xdr:spPr>
        <a:xfrm>
          <a:off x="361950" y="108299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29</xdr:row>
      <xdr:rowOff>104775</xdr:rowOff>
    </xdr:from>
    <xdr:to>
      <xdr:col>1</xdr:col>
      <xdr:colOff>85725</xdr:colOff>
      <xdr:row>34</xdr:row>
      <xdr:rowOff>76200</xdr:rowOff>
    </xdr:to>
    <xdr:sp>
      <xdr:nvSpPr>
        <xdr:cNvPr id="9" name="TextBox 9"/>
        <xdr:cNvSpPr txBox="1">
          <a:spLocks noChangeArrowheads="1"/>
        </xdr:cNvSpPr>
      </xdr:nvSpPr>
      <xdr:spPr>
        <a:xfrm>
          <a:off x="361950" y="56578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104775</xdr:rowOff>
    </xdr:from>
    <xdr:to>
      <xdr:col>1</xdr:col>
      <xdr:colOff>85725</xdr:colOff>
      <xdr:row>26</xdr:row>
      <xdr:rowOff>104775</xdr:rowOff>
    </xdr:to>
    <xdr:sp>
      <xdr:nvSpPr>
        <xdr:cNvPr id="1" name="TextBox 1"/>
        <xdr:cNvSpPr txBox="1">
          <a:spLocks noChangeArrowheads="1"/>
        </xdr:cNvSpPr>
      </xdr:nvSpPr>
      <xdr:spPr>
        <a:xfrm>
          <a:off x="361950" y="470535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45</xdr:row>
      <xdr:rowOff>95250</xdr:rowOff>
    </xdr:from>
    <xdr:to>
      <xdr:col>1</xdr:col>
      <xdr:colOff>76200</xdr:colOff>
      <xdr:row>50</xdr:row>
      <xdr:rowOff>95250</xdr:rowOff>
    </xdr:to>
    <xdr:sp>
      <xdr:nvSpPr>
        <xdr:cNvPr id="2" name="TextBox 2"/>
        <xdr:cNvSpPr txBox="1">
          <a:spLocks noChangeArrowheads="1"/>
        </xdr:cNvSpPr>
      </xdr:nvSpPr>
      <xdr:spPr>
        <a:xfrm>
          <a:off x="352425" y="948690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23</xdr:row>
      <xdr:rowOff>85725</xdr:rowOff>
    </xdr:from>
    <xdr:to>
      <xdr:col>1</xdr:col>
      <xdr:colOff>76200</xdr:colOff>
      <xdr:row>28</xdr:row>
      <xdr:rowOff>85725</xdr:rowOff>
    </xdr:to>
    <xdr:sp>
      <xdr:nvSpPr>
        <xdr:cNvPr id="3" name="TextBox 3"/>
        <xdr:cNvSpPr txBox="1">
          <a:spLocks noChangeArrowheads="1"/>
        </xdr:cNvSpPr>
      </xdr:nvSpPr>
      <xdr:spPr>
        <a:xfrm>
          <a:off x="352425" y="487680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46</xdr:row>
      <xdr:rowOff>85725</xdr:rowOff>
    </xdr:from>
    <xdr:to>
      <xdr:col>1</xdr:col>
      <xdr:colOff>85725</xdr:colOff>
      <xdr:row>51</xdr:row>
      <xdr:rowOff>85725</xdr:rowOff>
    </xdr:to>
    <xdr:sp>
      <xdr:nvSpPr>
        <xdr:cNvPr id="4" name="TextBox 4"/>
        <xdr:cNvSpPr txBox="1">
          <a:spLocks noChangeArrowheads="1"/>
        </xdr:cNvSpPr>
      </xdr:nvSpPr>
      <xdr:spPr>
        <a:xfrm>
          <a:off x="361950" y="966787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47</xdr:row>
      <xdr:rowOff>95250</xdr:rowOff>
    </xdr:from>
    <xdr:to>
      <xdr:col>1</xdr:col>
      <xdr:colOff>95250</xdr:colOff>
      <xdr:row>52</xdr:row>
      <xdr:rowOff>76200</xdr:rowOff>
    </xdr:to>
    <xdr:sp>
      <xdr:nvSpPr>
        <xdr:cNvPr id="5" name="TextBox 5"/>
        <xdr:cNvSpPr txBox="1">
          <a:spLocks noChangeArrowheads="1"/>
        </xdr:cNvSpPr>
      </xdr:nvSpPr>
      <xdr:spPr>
        <a:xfrm>
          <a:off x="371475" y="9867900"/>
          <a:ext cx="276225"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24</xdr:row>
      <xdr:rowOff>85725</xdr:rowOff>
    </xdr:from>
    <xdr:to>
      <xdr:col>1</xdr:col>
      <xdr:colOff>95250</xdr:colOff>
      <xdr:row>29</xdr:row>
      <xdr:rowOff>57150</xdr:rowOff>
    </xdr:to>
    <xdr:sp>
      <xdr:nvSpPr>
        <xdr:cNvPr id="6" name="TextBox 6"/>
        <xdr:cNvSpPr txBox="1">
          <a:spLocks noChangeArrowheads="1"/>
        </xdr:cNvSpPr>
      </xdr:nvSpPr>
      <xdr:spPr>
        <a:xfrm>
          <a:off x="371475" y="506730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25</xdr:row>
      <xdr:rowOff>85725</xdr:rowOff>
    </xdr:from>
    <xdr:to>
      <xdr:col>1</xdr:col>
      <xdr:colOff>85725</xdr:colOff>
      <xdr:row>29</xdr:row>
      <xdr:rowOff>219075</xdr:rowOff>
    </xdr:to>
    <xdr:sp>
      <xdr:nvSpPr>
        <xdr:cNvPr id="7" name="TextBox 7"/>
        <xdr:cNvSpPr txBox="1">
          <a:spLocks noChangeArrowheads="1"/>
        </xdr:cNvSpPr>
      </xdr:nvSpPr>
      <xdr:spPr>
        <a:xfrm>
          <a:off x="361950" y="5257800"/>
          <a:ext cx="276225" cy="923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48</xdr:row>
      <xdr:rowOff>95250</xdr:rowOff>
    </xdr:from>
    <xdr:to>
      <xdr:col>1</xdr:col>
      <xdr:colOff>85725</xdr:colOff>
      <xdr:row>53</xdr:row>
      <xdr:rowOff>57150</xdr:rowOff>
    </xdr:to>
    <xdr:sp>
      <xdr:nvSpPr>
        <xdr:cNvPr id="8" name="TextBox 8"/>
        <xdr:cNvSpPr txBox="1">
          <a:spLocks noChangeArrowheads="1"/>
        </xdr:cNvSpPr>
      </xdr:nvSpPr>
      <xdr:spPr>
        <a:xfrm>
          <a:off x="361950" y="10058400"/>
          <a:ext cx="276225" cy="971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31</xdr:row>
      <xdr:rowOff>114300</xdr:rowOff>
    </xdr:from>
    <xdr:to>
      <xdr:col>9</xdr:col>
      <xdr:colOff>561975</xdr:colOff>
      <xdr:row>40</xdr:row>
      <xdr:rowOff>76200</xdr:rowOff>
    </xdr:to>
    <xdr:sp>
      <xdr:nvSpPr>
        <xdr:cNvPr id="1" name="TextBox 1"/>
        <xdr:cNvSpPr txBox="1">
          <a:spLocks noChangeArrowheads="1"/>
        </xdr:cNvSpPr>
      </xdr:nvSpPr>
      <xdr:spPr>
        <a:xfrm>
          <a:off x="47625" y="6286500"/>
          <a:ext cx="5772150"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381000</xdr:colOff>
      <xdr:row>26</xdr:row>
      <xdr:rowOff>95250</xdr:rowOff>
    </xdr:from>
    <xdr:to>
      <xdr:col>1</xdr:col>
      <xdr:colOff>47625</xdr:colOff>
      <xdr:row>31</xdr:row>
      <xdr:rowOff>95250</xdr:rowOff>
    </xdr:to>
    <xdr:sp>
      <xdr:nvSpPr>
        <xdr:cNvPr id="2" name="TextBox 2"/>
        <xdr:cNvSpPr txBox="1">
          <a:spLocks noChangeArrowheads="1"/>
        </xdr:cNvSpPr>
      </xdr:nvSpPr>
      <xdr:spPr>
        <a:xfrm>
          <a:off x="381000" y="5314950"/>
          <a:ext cx="25717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27</xdr:row>
      <xdr:rowOff>95250</xdr:rowOff>
    </xdr:from>
    <xdr:to>
      <xdr:col>1</xdr:col>
      <xdr:colOff>47625</xdr:colOff>
      <xdr:row>32</xdr:row>
      <xdr:rowOff>95250</xdr:rowOff>
    </xdr:to>
    <xdr:sp>
      <xdr:nvSpPr>
        <xdr:cNvPr id="3" name="TextBox 3"/>
        <xdr:cNvSpPr txBox="1">
          <a:spLocks noChangeArrowheads="1"/>
        </xdr:cNvSpPr>
      </xdr:nvSpPr>
      <xdr:spPr>
        <a:xfrm>
          <a:off x="381000" y="5505450"/>
          <a:ext cx="25717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28</xdr:row>
      <xdr:rowOff>95250</xdr:rowOff>
    </xdr:from>
    <xdr:to>
      <xdr:col>1</xdr:col>
      <xdr:colOff>57150</xdr:colOff>
      <xdr:row>33</xdr:row>
      <xdr:rowOff>95250</xdr:rowOff>
    </xdr:to>
    <xdr:sp>
      <xdr:nvSpPr>
        <xdr:cNvPr id="4" name="TextBox 4"/>
        <xdr:cNvSpPr txBox="1">
          <a:spLocks noChangeArrowheads="1"/>
        </xdr:cNvSpPr>
      </xdr:nvSpPr>
      <xdr:spPr>
        <a:xfrm>
          <a:off x="390525" y="5695950"/>
          <a:ext cx="25717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29</xdr:row>
      <xdr:rowOff>85725</xdr:rowOff>
    </xdr:from>
    <xdr:to>
      <xdr:col>1</xdr:col>
      <xdr:colOff>57150</xdr:colOff>
      <xdr:row>34</xdr:row>
      <xdr:rowOff>85725</xdr:rowOff>
    </xdr:to>
    <xdr:sp>
      <xdr:nvSpPr>
        <xdr:cNvPr id="5" name="TextBox 5"/>
        <xdr:cNvSpPr txBox="1">
          <a:spLocks noChangeArrowheads="1"/>
        </xdr:cNvSpPr>
      </xdr:nvSpPr>
      <xdr:spPr>
        <a:xfrm>
          <a:off x="390525" y="5876925"/>
          <a:ext cx="25717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84</xdr:row>
      <xdr:rowOff>38100</xdr:rowOff>
    </xdr:from>
    <xdr:to>
      <xdr:col>4</xdr:col>
      <xdr:colOff>1247775</xdr:colOff>
      <xdr:row>96</xdr:row>
      <xdr:rowOff>104775</xdr:rowOff>
    </xdr:to>
    <xdr:sp>
      <xdr:nvSpPr>
        <xdr:cNvPr id="1" name="TextBox 1"/>
        <xdr:cNvSpPr txBox="1">
          <a:spLocks noChangeArrowheads="1"/>
        </xdr:cNvSpPr>
      </xdr:nvSpPr>
      <xdr:spPr>
        <a:xfrm>
          <a:off x="28575" y="16154400"/>
          <a:ext cx="5829300" cy="2381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352425</xdr:colOff>
      <xdr:row>79</xdr:row>
      <xdr:rowOff>85725</xdr:rowOff>
    </xdr:from>
    <xdr:to>
      <xdr:col>1</xdr:col>
      <xdr:colOff>66675</xdr:colOff>
      <xdr:row>83</xdr:row>
      <xdr:rowOff>85725</xdr:rowOff>
    </xdr:to>
    <xdr:sp>
      <xdr:nvSpPr>
        <xdr:cNvPr id="2" name="TextBox 2"/>
        <xdr:cNvSpPr txBox="1">
          <a:spLocks noChangeArrowheads="1"/>
        </xdr:cNvSpPr>
      </xdr:nvSpPr>
      <xdr:spPr>
        <a:xfrm>
          <a:off x="352425" y="152495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52</xdr:row>
      <xdr:rowOff>76200</xdr:rowOff>
    </xdr:from>
    <xdr:to>
      <xdr:col>1</xdr:col>
      <xdr:colOff>66675</xdr:colOff>
      <xdr:row>57</xdr:row>
      <xdr:rowOff>76200</xdr:rowOff>
    </xdr:to>
    <xdr:sp>
      <xdr:nvSpPr>
        <xdr:cNvPr id="3" name="TextBox 3"/>
        <xdr:cNvSpPr txBox="1">
          <a:spLocks noChangeArrowheads="1"/>
        </xdr:cNvSpPr>
      </xdr:nvSpPr>
      <xdr:spPr>
        <a:xfrm>
          <a:off x="352425" y="100679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95250</xdr:rowOff>
    </xdr:from>
    <xdr:to>
      <xdr:col>1</xdr:col>
      <xdr:colOff>57150</xdr:colOff>
      <xdr:row>30</xdr:row>
      <xdr:rowOff>95250</xdr:rowOff>
    </xdr:to>
    <xdr:sp>
      <xdr:nvSpPr>
        <xdr:cNvPr id="4" name="TextBox 4"/>
        <xdr:cNvSpPr txBox="1">
          <a:spLocks noChangeArrowheads="1"/>
        </xdr:cNvSpPr>
      </xdr:nvSpPr>
      <xdr:spPr>
        <a:xfrm>
          <a:off x="342900" y="491490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26</xdr:row>
      <xdr:rowOff>85725</xdr:rowOff>
    </xdr:from>
    <xdr:to>
      <xdr:col>1</xdr:col>
      <xdr:colOff>66675</xdr:colOff>
      <xdr:row>31</xdr:row>
      <xdr:rowOff>85725</xdr:rowOff>
    </xdr:to>
    <xdr:sp>
      <xdr:nvSpPr>
        <xdr:cNvPr id="5" name="TextBox 5"/>
        <xdr:cNvSpPr txBox="1">
          <a:spLocks noChangeArrowheads="1"/>
        </xdr:cNvSpPr>
      </xdr:nvSpPr>
      <xdr:spPr>
        <a:xfrm>
          <a:off x="352425" y="509587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53</xdr:row>
      <xdr:rowOff>85725</xdr:rowOff>
    </xdr:from>
    <xdr:to>
      <xdr:col>1</xdr:col>
      <xdr:colOff>85725</xdr:colOff>
      <xdr:row>58</xdr:row>
      <xdr:rowOff>85725</xdr:rowOff>
    </xdr:to>
    <xdr:sp>
      <xdr:nvSpPr>
        <xdr:cNvPr id="6" name="TextBox 6"/>
        <xdr:cNvSpPr txBox="1">
          <a:spLocks noChangeArrowheads="1"/>
        </xdr:cNvSpPr>
      </xdr:nvSpPr>
      <xdr:spPr>
        <a:xfrm>
          <a:off x="371475" y="102679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80</xdr:row>
      <xdr:rowOff>104775</xdr:rowOff>
    </xdr:from>
    <xdr:to>
      <xdr:col>1</xdr:col>
      <xdr:colOff>95250</xdr:colOff>
      <xdr:row>84</xdr:row>
      <xdr:rowOff>104775</xdr:rowOff>
    </xdr:to>
    <xdr:sp>
      <xdr:nvSpPr>
        <xdr:cNvPr id="7" name="TextBox 7"/>
        <xdr:cNvSpPr txBox="1">
          <a:spLocks noChangeArrowheads="1"/>
        </xdr:cNvSpPr>
      </xdr:nvSpPr>
      <xdr:spPr>
        <a:xfrm>
          <a:off x="381000" y="1545907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27</xdr:row>
      <xdr:rowOff>95250</xdr:rowOff>
    </xdr:from>
    <xdr:to>
      <xdr:col>1</xdr:col>
      <xdr:colOff>76200</xdr:colOff>
      <xdr:row>32</xdr:row>
      <xdr:rowOff>85725</xdr:rowOff>
    </xdr:to>
    <xdr:sp>
      <xdr:nvSpPr>
        <xdr:cNvPr id="8" name="TextBox 8"/>
        <xdr:cNvSpPr txBox="1">
          <a:spLocks noChangeArrowheads="1"/>
        </xdr:cNvSpPr>
      </xdr:nvSpPr>
      <xdr:spPr>
        <a:xfrm>
          <a:off x="361950" y="5295900"/>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54</xdr:row>
      <xdr:rowOff>85725</xdr:rowOff>
    </xdr:from>
    <xdr:to>
      <xdr:col>1</xdr:col>
      <xdr:colOff>95250</xdr:colOff>
      <xdr:row>59</xdr:row>
      <xdr:rowOff>85725</xdr:rowOff>
    </xdr:to>
    <xdr:sp>
      <xdr:nvSpPr>
        <xdr:cNvPr id="9" name="TextBox 9"/>
        <xdr:cNvSpPr txBox="1">
          <a:spLocks noChangeArrowheads="1"/>
        </xdr:cNvSpPr>
      </xdr:nvSpPr>
      <xdr:spPr>
        <a:xfrm>
          <a:off x="381000" y="104584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81</xdr:row>
      <xdr:rowOff>95250</xdr:rowOff>
    </xdr:from>
    <xdr:to>
      <xdr:col>1</xdr:col>
      <xdr:colOff>95250</xdr:colOff>
      <xdr:row>85</xdr:row>
      <xdr:rowOff>95250</xdr:rowOff>
    </xdr:to>
    <xdr:sp>
      <xdr:nvSpPr>
        <xdr:cNvPr id="10" name="TextBox 10"/>
        <xdr:cNvSpPr txBox="1">
          <a:spLocks noChangeArrowheads="1"/>
        </xdr:cNvSpPr>
      </xdr:nvSpPr>
      <xdr:spPr>
        <a:xfrm>
          <a:off x="381000" y="15640050"/>
          <a:ext cx="276225" cy="790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82</xdr:row>
      <xdr:rowOff>104775</xdr:rowOff>
    </xdr:from>
    <xdr:to>
      <xdr:col>1</xdr:col>
      <xdr:colOff>85725</xdr:colOff>
      <xdr:row>86</xdr:row>
      <xdr:rowOff>104775</xdr:rowOff>
    </xdr:to>
    <xdr:sp>
      <xdr:nvSpPr>
        <xdr:cNvPr id="11" name="TextBox 11"/>
        <xdr:cNvSpPr txBox="1">
          <a:spLocks noChangeArrowheads="1"/>
        </xdr:cNvSpPr>
      </xdr:nvSpPr>
      <xdr:spPr>
        <a:xfrm>
          <a:off x="371475" y="15840075"/>
          <a:ext cx="276225" cy="790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55</xdr:row>
      <xdr:rowOff>85725</xdr:rowOff>
    </xdr:from>
    <xdr:to>
      <xdr:col>1</xdr:col>
      <xdr:colOff>85725</xdr:colOff>
      <xdr:row>60</xdr:row>
      <xdr:rowOff>85725</xdr:rowOff>
    </xdr:to>
    <xdr:sp>
      <xdr:nvSpPr>
        <xdr:cNvPr id="12" name="TextBox 12"/>
        <xdr:cNvSpPr txBox="1">
          <a:spLocks noChangeArrowheads="1"/>
        </xdr:cNvSpPr>
      </xdr:nvSpPr>
      <xdr:spPr>
        <a:xfrm>
          <a:off x="371475" y="106489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28</xdr:row>
      <xdr:rowOff>85725</xdr:rowOff>
    </xdr:from>
    <xdr:to>
      <xdr:col>1</xdr:col>
      <xdr:colOff>76200</xdr:colOff>
      <xdr:row>33</xdr:row>
      <xdr:rowOff>76200</xdr:rowOff>
    </xdr:to>
    <xdr:sp>
      <xdr:nvSpPr>
        <xdr:cNvPr id="13" name="TextBox 13"/>
        <xdr:cNvSpPr txBox="1">
          <a:spLocks noChangeArrowheads="1"/>
        </xdr:cNvSpPr>
      </xdr:nvSpPr>
      <xdr:spPr>
        <a:xfrm>
          <a:off x="361950" y="547687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61</xdr:row>
      <xdr:rowOff>19050</xdr:rowOff>
    </xdr:from>
    <xdr:to>
      <xdr:col>4</xdr:col>
      <xdr:colOff>676275</xdr:colOff>
      <xdr:row>72</xdr:row>
      <xdr:rowOff>76200</xdr:rowOff>
    </xdr:to>
    <xdr:sp>
      <xdr:nvSpPr>
        <xdr:cNvPr id="1" name="TextBox 1"/>
        <xdr:cNvSpPr txBox="1">
          <a:spLocks noChangeArrowheads="1"/>
        </xdr:cNvSpPr>
      </xdr:nvSpPr>
      <xdr:spPr>
        <a:xfrm>
          <a:off x="19050" y="11753850"/>
          <a:ext cx="5829300" cy="22098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352425</xdr:colOff>
      <xdr:row>26</xdr:row>
      <xdr:rowOff>104775</xdr:rowOff>
    </xdr:from>
    <xdr:to>
      <xdr:col>1</xdr:col>
      <xdr:colOff>66675</xdr:colOff>
      <xdr:row>28</xdr:row>
      <xdr:rowOff>104775</xdr:rowOff>
    </xdr:to>
    <xdr:sp>
      <xdr:nvSpPr>
        <xdr:cNvPr id="2" name="TextBox 2"/>
        <xdr:cNvSpPr txBox="1">
          <a:spLocks noChangeArrowheads="1"/>
        </xdr:cNvSpPr>
      </xdr:nvSpPr>
      <xdr:spPr>
        <a:xfrm>
          <a:off x="352425" y="5143500"/>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55</xdr:row>
      <xdr:rowOff>95250</xdr:rowOff>
    </xdr:from>
    <xdr:to>
      <xdr:col>1</xdr:col>
      <xdr:colOff>95250</xdr:colOff>
      <xdr:row>60</xdr:row>
      <xdr:rowOff>95250</xdr:rowOff>
    </xdr:to>
    <xdr:sp>
      <xdr:nvSpPr>
        <xdr:cNvPr id="3" name="TextBox 3"/>
        <xdr:cNvSpPr txBox="1">
          <a:spLocks noChangeArrowheads="1"/>
        </xdr:cNvSpPr>
      </xdr:nvSpPr>
      <xdr:spPr>
        <a:xfrm>
          <a:off x="381000" y="106870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27</xdr:row>
      <xdr:rowOff>95250</xdr:rowOff>
    </xdr:from>
    <xdr:to>
      <xdr:col>1</xdr:col>
      <xdr:colOff>95250</xdr:colOff>
      <xdr:row>31</xdr:row>
      <xdr:rowOff>95250</xdr:rowOff>
    </xdr:to>
    <xdr:sp>
      <xdr:nvSpPr>
        <xdr:cNvPr id="4" name="TextBox 4"/>
        <xdr:cNvSpPr txBox="1">
          <a:spLocks noChangeArrowheads="1"/>
        </xdr:cNvSpPr>
      </xdr:nvSpPr>
      <xdr:spPr>
        <a:xfrm>
          <a:off x="381000" y="532447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56</xdr:row>
      <xdr:rowOff>95250</xdr:rowOff>
    </xdr:from>
    <xdr:to>
      <xdr:col>1</xdr:col>
      <xdr:colOff>104775</xdr:colOff>
      <xdr:row>61</xdr:row>
      <xdr:rowOff>95250</xdr:rowOff>
    </xdr:to>
    <xdr:sp>
      <xdr:nvSpPr>
        <xdr:cNvPr id="5" name="TextBox 5"/>
        <xdr:cNvSpPr txBox="1">
          <a:spLocks noChangeArrowheads="1"/>
        </xdr:cNvSpPr>
      </xdr:nvSpPr>
      <xdr:spPr>
        <a:xfrm>
          <a:off x="390525" y="108775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28</xdr:row>
      <xdr:rowOff>114300</xdr:rowOff>
    </xdr:from>
    <xdr:to>
      <xdr:col>1</xdr:col>
      <xdr:colOff>95250</xdr:colOff>
      <xdr:row>32</xdr:row>
      <xdr:rowOff>114300</xdr:rowOff>
    </xdr:to>
    <xdr:sp>
      <xdr:nvSpPr>
        <xdr:cNvPr id="6" name="TextBox 6"/>
        <xdr:cNvSpPr txBox="1">
          <a:spLocks noChangeArrowheads="1"/>
        </xdr:cNvSpPr>
      </xdr:nvSpPr>
      <xdr:spPr>
        <a:xfrm>
          <a:off x="381000" y="55340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57</xdr:row>
      <xdr:rowOff>95250</xdr:rowOff>
    </xdr:from>
    <xdr:to>
      <xdr:col>1</xdr:col>
      <xdr:colOff>104775</xdr:colOff>
      <xdr:row>62</xdr:row>
      <xdr:rowOff>95250</xdr:rowOff>
    </xdr:to>
    <xdr:sp>
      <xdr:nvSpPr>
        <xdr:cNvPr id="7" name="TextBox 7"/>
        <xdr:cNvSpPr txBox="1">
          <a:spLocks noChangeArrowheads="1"/>
        </xdr:cNvSpPr>
      </xdr:nvSpPr>
      <xdr:spPr>
        <a:xfrm>
          <a:off x="390525" y="11068050"/>
          <a:ext cx="276225" cy="981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104775</xdr:rowOff>
    </xdr:from>
    <xdr:to>
      <xdr:col>1</xdr:col>
      <xdr:colOff>76200</xdr:colOff>
      <xdr:row>33</xdr:row>
      <xdr:rowOff>95250</xdr:rowOff>
    </xdr:to>
    <xdr:sp>
      <xdr:nvSpPr>
        <xdr:cNvPr id="8" name="TextBox 8"/>
        <xdr:cNvSpPr txBox="1">
          <a:spLocks noChangeArrowheads="1"/>
        </xdr:cNvSpPr>
      </xdr:nvSpPr>
      <xdr:spPr>
        <a:xfrm>
          <a:off x="361950" y="5715000"/>
          <a:ext cx="276225" cy="752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58</xdr:row>
      <xdr:rowOff>95250</xdr:rowOff>
    </xdr:from>
    <xdr:to>
      <xdr:col>1</xdr:col>
      <xdr:colOff>95250</xdr:colOff>
      <xdr:row>62</xdr:row>
      <xdr:rowOff>85725</xdr:rowOff>
    </xdr:to>
    <xdr:sp>
      <xdr:nvSpPr>
        <xdr:cNvPr id="9" name="TextBox 9"/>
        <xdr:cNvSpPr txBox="1">
          <a:spLocks noChangeArrowheads="1"/>
        </xdr:cNvSpPr>
      </xdr:nvSpPr>
      <xdr:spPr>
        <a:xfrm>
          <a:off x="381000" y="11258550"/>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27</xdr:row>
      <xdr:rowOff>9525</xdr:rowOff>
    </xdr:from>
    <xdr:to>
      <xdr:col>6</xdr:col>
      <xdr:colOff>390525</xdr:colOff>
      <xdr:row>34</xdr:row>
      <xdr:rowOff>152400</xdr:rowOff>
    </xdr:to>
    <xdr:sp>
      <xdr:nvSpPr>
        <xdr:cNvPr id="1" name="TextBox 1"/>
        <xdr:cNvSpPr txBox="1">
          <a:spLocks noChangeArrowheads="1"/>
        </xdr:cNvSpPr>
      </xdr:nvSpPr>
      <xdr:spPr>
        <a:xfrm>
          <a:off x="19050" y="5286375"/>
          <a:ext cx="5562600" cy="14763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the callout box on page 4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7"/>
  <sheetViews>
    <sheetView tabSelected="1" zoomScalePageLayoutView="0" workbookViewId="0" topLeftCell="A1">
      <selection activeCell="A4" sqref="A4"/>
    </sheetView>
  </sheetViews>
  <sheetFormatPr defaultColWidth="8.8515625" defaultRowHeight="15"/>
  <cols>
    <col min="1" max="1" width="13.28125" style="5" bestFit="1" customWidth="1"/>
    <col min="2" max="2" width="67.140625" style="5" customWidth="1"/>
    <col min="3" max="16384" width="8.8515625" style="5" customWidth="1"/>
  </cols>
  <sheetData>
    <row r="1" spans="1:2" ht="14.25" customHeight="1">
      <c r="A1" s="19" t="s">
        <v>86</v>
      </c>
      <c r="B1" s="7"/>
    </row>
    <row r="2" spans="1:2" ht="15">
      <c r="A2" s="18" t="s">
        <v>88</v>
      </c>
      <c r="B2" s="18"/>
    </row>
    <row r="3" spans="1:2" ht="15">
      <c r="A3" s="20" t="s">
        <v>87</v>
      </c>
      <c r="B3" s="7"/>
    </row>
    <row r="5" spans="1:2" ht="15">
      <c r="A5" s="5" t="s">
        <v>122</v>
      </c>
      <c r="B5" s="1" t="s">
        <v>0</v>
      </c>
    </row>
    <row r="6" spans="1:2" ht="15">
      <c r="A6" s="5" t="s">
        <v>123</v>
      </c>
      <c r="B6" s="1" t="s">
        <v>8</v>
      </c>
    </row>
    <row r="7" spans="1:2" ht="15">
      <c r="A7" s="5" t="s">
        <v>124</v>
      </c>
      <c r="B7" s="8" t="s">
        <v>19</v>
      </c>
    </row>
    <row r="8" spans="1:2" ht="15">
      <c r="A8" s="5" t="s">
        <v>125</v>
      </c>
      <c r="B8" s="1" t="s">
        <v>26</v>
      </c>
    </row>
    <row r="9" spans="1:2" ht="15">
      <c r="A9" s="5" t="s">
        <v>126</v>
      </c>
      <c r="B9" s="8" t="s">
        <v>91</v>
      </c>
    </row>
    <row r="10" spans="1:2" ht="15">
      <c r="A10" s="5" t="s">
        <v>127</v>
      </c>
      <c r="B10" s="1" t="s">
        <v>38</v>
      </c>
    </row>
    <row r="11" spans="1:2" ht="15">
      <c r="A11" s="5" t="s">
        <v>128</v>
      </c>
      <c r="B11" s="1" t="s">
        <v>42</v>
      </c>
    </row>
    <row r="12" spans="1:2" ht="15">
      <c r="A12" s="5" t="s">
        <v>129</v>
      </c>
      <c r="B12" s="1" t="s">
        <v>52</v>
      </c>
    </row>
    <row r="13" spans="1:2" ht="15">
      <c r="A13" s="5" t="s">
        <v>130</v>
      </c>
      <c r="B13" s="2" t="s">
        <v>64</v>
      </c>
    </row>
    <row r="14" spans="1:2" ht="15">
      <c r="A14" s="5" t="s">
        <v>131</v>
      </c>
      <c r="B14" s="2" t="s">
        <v>89</v>
      </c>
    </row>
    <row r="15" spans="1:2" ht="15">
      <c r="A15" s="5" t="s">
        <v>132</v>
      </c>
      <c r="B15" s="6" t="s">
        <v>90</v>
      </c>
    </row>
    <row r="17" spans="1:2" s="22" customFormat="1" ht="60">
      <c r="A17" s="21" t="s">
        <v>97</v>
      </c>
      <c r="B17" s="21" t="s">
        <v>98</v>
      </c>
    </row>
  </sheetData>
  <sheetProtection/>
  <printOptions/>
  <pageMargins left="0.7" right="0.7" top="0.75" bottom="0.75" header="0.3" footer="0.3"/>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28"/>
  <sheetViews>
    <sheetView zoomScale="90" zoomScaleNormal="90" zoomScaleSheetLayoutView="100" zoomScalePageLayoutView="0" workbookViewId="0" topLeftCell="A4">
      <selection activeCell="N38" sqref="N38"/>
    </sheetView>
  </sheetViews>
  <sheetFormatPr defaultColWidth="8.8515625" defaultRowHeight="15"/>
  <cols>
    <col min="1" max="1" width="12.57421875" style="1" customWidth="1"/>
    <col min="2" max="2" width="9.7109375" style="1" customWidth="1"/>
    <col min="3" max="3" width="14.7109375" style="1" customWidth="1"/>
    <col min="4" max="4" width="13.8515625" style="1" customWidth="1"/>
    <col min="5" max="5" width="17.421875" style="1" customWidth="1"/>
    <col min="6" max="6" width="9.57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7" customWidth="1"/>
    <col min="19" max="16384" width="8.8515625" style="1" customWidth="1"/>
  </cols>
  <sheetData>
    <row r="1" spans="1:6" ht="15">
      <c r="A1" s="23" t="s">
        <v>130</v>
      </c>
      <c r="B1" s="26"/>
      <c r="C1" s="26"/>
      <c r="D1" s="26"/>
      <c r="E1" s="26"/>
      <c r="F1" s="26"/>
    </row>
    <row r="2" spans="1:12" ht="12.75" customHeight="1">
      <c r="A2" s="88" t="s">
        <v>64</v>
      </c>
      <c r="B2" s="88"/>
      <c r="C2" s="88"/>
      <c r="D2" s="88"/>
      <c r="E2" s="88"/>
      <c r="F2" s="88"/>
      <c r="G2" s="88"/>
      <c r="H2" s="88"/>
      <c r="I2" s="88"/>
      <c r="J2" s="88"/>
      <c r="K2" s="88"/>
      <c r="L2" s="88"/>
    </row>
    <row r="3" spans="1:12" ht="12.75" customHeight="1">
      <c r="A3" s="71" t="s">
        <v>118</v>
      </c>
      <c r="B3" s="71"/>
      <c r="C3" s="71"/>
      <c r="D3" s="71"/>
      <c r="E3" s="71"/>
      <c r="F3" s="71"/>
      <c r="G3" s="71"/>
      <c r="H3" s="71"/>
      <c r="I3" s="71"/>
      <c r="J3" s="71"/>
      <c r="K3" s="71"/>
      <c r="L3" s="71"/>
    </row>
    <row r="4" spans="1:6" ht="15">
      <c r="A4" s="72"/>
      <c r="B4" s="73"/>
      <c r="C4" s="73"/>
      <c r="D4" s="73"/>
      <c r="E4" s="73"/>
      <c r="F4" s="73"/>
    </row>
    <row r="5" spans="2:18" s="74" customFormat="1" ht="30">
      <c r="B5" s="50" t="s">
        <v>65</v>
      </c>
      <c r="C5" s="50" t="s">
        <v>66</v>
      </c>
      <c r="D5" s="50" t="s">
        <v>67</v>
      </c>
      <c r="E5" s="75" t="s">
        <v>68</v>
      </c>
      <c r="F5" s="75" t="s">
        <v>69</v>
      </c>
      <c r="R5" s="27"/>
    </row>
    <row r="6" spans="1:6" ht="15">
      <c r="A6" s="76">
        <v>1997</v>
      </c>
      <c r="B6" s="27">
        <v>13</v>
      </c>
      <c r="C6" s="27">
        <v>2</v>
      </c>
      <c r="D6" s="27">
        <v>3</v>
      </c>
      <c r="E6" s="27">
        <v>57</v>
      </c>
      <c r="F6" s="27">
        <v>25</v>
      </c>
    </row>
    <row r="7" spans="1:6" ht="15">
      <c r="A7" s="76">
        <v>1998</v>
      </c>
      <c r="B7" s="27">
        <v>15</v>
      </c>
      <c r="C7" s="27" t="s">
        <v>70</v>
      </c>
      <c r="D7" s="27">
        <v>4</v>
      </c>
      <c r="E7" s="27">
        <v>53</v>
      </c>
      <c r="F7" s="27">
        <v>28</v>
      </c>
    </row>
    <row r="8" spans="1:6" ht="15">
      <c r="A8" s="76">
        <v>1999</v>
      </c>
      <c r="B8" s="27">
        <v>11</v>
      </c>
      <c r="C8" s="27">
        <v>1</v>
      </c>
      <c r="D8" s="27">
        <v>4</v>
      </c>
      <c r="E8" s="27">
        <v>53</v>
      </c>
      <c r="F8" s="27">
        <v>31</v>
      </c>
    </row>
    <row r="9" spans="1:6" ht="15">
      <c r="A9" s="76">
        <v>2000</v>
      </c>
      <c r="B9" s="27">
        <v>13</v>
      </c>
      <c r="C9" s="27">
        <v>1</v>
      </c>
      <c r="D9" s="27">
        <v>3</v>
      </c>
      <c r="E9" s="27">
        <v>55</v>
      </c>
      <c r="F9" s="27">
        <v>28</v>
      </c>
    </row>
    <row r="10" spans="1:6" ht="15">
      <c r="A10" s="76">
        <v>2001</v>
      </c>
      <c r="B10" s="27">
        <v>16</v>
      </c>
      <c r="C10" s="27">
        <v>1</v>
      </c>
      <c r="D10" s="27">
        <v>4</v>
      </c>
      <c r="E10" s="27">
        <v>57</v>
      </c>
      <c r="F10" s="27">
        <v>22</v>
      </c>
    </row>
    <row r="11" spans="1:6" ht="15">
      <c r="A11" s="76">
        <v>2002</v>
      </c>
      <c r="B11" s="27">
        <v>16</v>
      </c>
      <c r="C11" s="27">
        <v>3</v>
      </c>
      <c r="D11" s="27">
        <v>7</v>
      </c>
      <c r="E11" s="27">
        <v>56</v>
      </c>
      <c r="F11" s="27">
        <v>18</v>
      </c>
    </row>
    <row r="12" spans="1:6" ht="15">
      <c r="A12" s="76">
        <v>2003</v>
      </c>
      <c r="B12" s="27">
        <v>18</v>
      </c>
      <c r="C12" s="27">
        <v>1</v>
      </c>
      <c r="D12" s="27">
        <v>10</v>
      </c>
      <c r="E12" s="27">
        <v>55</v>
      </c>
      <c r="F12" s="27">
        <v>16</v>
      </c>
    </row>
    <row r="13" spans="1:6" ht="15">
      <c r="A13" s="76">
        <v>2004</v>
      </c>
      <c r="B13" s="27">
        <v>15</v>
      </c>
      <c r="C13" s="27">
        <v>2</v>
      </c>
      <c r="D13" s="27">
        <v>11</v>
      </c>
      <c r="E13" s="27">
        <v>56</v>
      </c>
      <c r="F13" s="27">
        <v>16</v>
      </c>
    </row>
    <row r="14" spans="1:6" ht="15">
      <c r="A14" s="77">
        <v>2005</v>
      </c>
      <c r="B14" s="27">
        <v>17</v>
      </c>
      <c r="C14" s="27">
        <v>2</v>
      </c>
      <c r="D14" s="27">
        <v>7</v>
      </c>
      <c r="E14" s="27">
        <v>59</v>
      </c>
      <c r="F14" s="27">
        <v>15</v>
      </c>
    </row>
    <row r="15" spans="1:6" ht="15">
      <c r="A15" s="77">
        <v>2006</v>
      </c>
      <c r="B15" s="27">
        <v>16</v>
      </c>
      <c r="C15" s="27">
        <v>2</v>
      </c>
      <c r="D15" s="27">
        <v>6</v>
      </c>
      <c r="E15" s="27">
        <v>57</v>
      </c>
      <c r="F15" s="27">
        <v>19</v>
      </c>
    </row>
    <row r="16" spans="1:6" ht="15">
      <c r="A16" s="77">
        <v>2007</v>
      </c>
      <c r="B16" s="27">
        <v>14</v>
      </c>
      <c r="C16" s="27">
        <v>1</v>
      </c>
      <c r="D16" s="27">
        <v>8</v>
      </c>
      <c r="E16" s="27">
        <v>57</v>
      </c>
      <c r="F16" s="27">
        <v>20</v>
      </c>
    </row>
    <row r="17" spans="1:6" ht="15">
      <c r="A17" s="77">
        <v>2008</v>
      </c>
      <c r="B17" s="27">
        <v>15</v>
      </c>
      <c r="C17" s="27">
        <v>2</v>
      </c>
      <c r="D17" s="27">
        <v>10</v>
      </c>
      <c r="E17" s="27">
        <v>57</v>
      </c>
      <c r="F17" s="27">
        <v>16</v>
      </c>
    </row>
    <row r="18" spans="1:6" ht="15">
      <c r="A18" s="77">
        <v>2009</v>
      </c>
      <c r="B18" s="27">
        <v>16</v>
      </c>
      <c r="C18" s="27">
        <v>4</v>
      </c>
      <c r="D18" s="27">
        <v>16</v>
      </c>
      <c r="E18" s="27">
        <v>54</v>
      </c>
      <c r="F18" s="27">
        <v>10</v>
      </c>
    </row>
    <row r="19" spans="1:6" ht="15">
      <c r="A19" s="77">
        <v>2010</v>
      </c>
      <c r="B19" s="27">
        <v>17</v>
      </c>
      <c r="C19" s="27">
        <v>2</v>
      </c>
      <c r="D19" s="27">
        <v>14</v>
      </c>
      <c r="E19" s="27">
        <v>55</v>
      </c>
      <c r="F19" s="27">
        <v>12</v>
      </c>
    </row>
    <row r="20" spans="1:6" ht="15">
      <c r="A20" s="77">
        <v>2011</v>
      </c>
      <c r="B20" s="27">
        <v>17</v>
      </c>
      <c r="C20" s="27">
        <v>4</v>
      </c>
      <c r="D20" s="27">
        <v>10</v>
      </c>
      <c r="E20" s="27">
        <v>54</v>
      </c>
      <c r="F20" s="27">
        <v>15</v>
      </c>
    </row>
    <row r="21" spans="1:6" ht="15">
      <c r="A21" s="77">
        <v>2012</v>
      </c>
      <c r="B21" s="27">
        <v>23</v>
      </c>
      <c r="C21" s="27">
        <v>3</v>
      </c>
      <c r="D21" s="27">
        <v>9</v>
      </c>
      <c r="E21" s="27">
        <v>51</v>
      </c>
      <c r="F21" s="27">
        <v>14</v>
      </c>
    </row>
    <row r="22" spans="1:6" ht="15">
      <c r="A22" s="77">
        <v>2013</v>
      </c>
      <c r="B22" s="27">
        <v>21</v>
      </c>
      <c r="C22" s="27">
        <v>2</v>
      </c>
      <c r="D22" s="27">
        <v>9</v>
      </c>
      <c r="E22" s="27">
        <v>55</v>
      </c>
      <c r="F22" s="27">
        <v>13</v>
      </c>
    </row>
    <row r="23" spans="1:6" ht="15">
      <c r="A23" s="77" t="s">
        <v>15</v>
      </c>
      <c r="B23" s="27">
        <v>22</v>
      </c>
      <c r="C23" s="27">
        <v>2</v>
      </c>
      <c r="D23" s="27">
        <v>8</v>
      </c>
      <c r="E23" s="27">
        <v>51</v>
      </c>
      <c r="F23" s="27">
        <v>17</v>
      </c>
    </row>
    <row r="24" spans="1:6" ht="15">
      <c r="A24" s="77" t="s">
        <v>16</v>
      </c>
      <c r="B24" s="27">
        <v>22</v>
      </c>
      <c r="C24" s="27">
        <v>2</v>
      </c>
      <c r="D24" s="27">
        <v>9</v>
      </c>
      <c r="E24" s="27">
        <v>51</v>
      </c>
      <c r="F24" s="27">
        <v>16</v>
      </c>
    </row>
    <row r="25" spans="1:6" ht="15">
      <c r="A25" s="77" t="s">
        <v>17</v>
      </c>
      <c r="B25" s="27">
        <v>25</v>
      </c>
      <c r="C25" s="27">
        <v>2</v>
      </c>
      <c r="D25" s="27">
        <v>8</v>
      </c>
      <c r="E25" s="27">
        <v>52</v>
      </c>
      <c r="F25" s="27">
        <v>13</v>
      </c>
    </row>
    <row r="26" spans="1:6" ht="15">
      <c r="A26" s="77" t="s">
        <v>18</v>
      </c>
      <c r="B26" s="27">
        <v>24</v>
      </c>
      <c r="C26" s="27">
        <v>3</v>
      </c>
      <c r="D26" s="27">
        <v>7</v>
      </c>
      <c r="E26" s="27">
        <v>51</v>
      </c>
      <c r="F26" s="27">
        <v>15</v>
      </c>
    </row>
    <row r="27" spans="1:6" ht="15">
      <c r="A27" s="77"/>
      <c r="B27" s="78"/>
      <c r="C27" s="78"/>
      <c r="D27" s="78"/>
      <c r="E27" s="78"/>
      <c r="F27" s="78"/>
    </row>
    <row r="28" spans="1:7" ht="15">
      <c r="A28" s="89"/>
      <c r="B28" s="89"/>
      <c r="C28" s="89"/>
      <c r="D28" s="89"/>
      <c r="E28" s="89"/>
      <c r="F28" s="89"/>
      <c r="G28" s="89"/>
    </row>
  </sheetData>
  <sheetProtection/>
  <mergeCells count="2">
    <mergeCell ref="A2:L2"/>
    <mergeCell ref="A28:G28"/>
  </mergeCells>
  <printOptions/>
  <pageMargins left="0.7" right="0.7" top="0.75" bottom="0.75" header="0.3" footer="0.3"/>
  <pageSetup fitToHeight="1" fitToWidth="1" horizontalDpi="600" verticalDpi="600" orientation="portrait" scale="7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53"/>
  <sheetViews>
    <sheetView zoomScaleSheetLayoutView="100" zoomScalePageLayoutView="0" workbookViewId="0" topLeftCell="A37">
      <selection activeCell="D64" sqref="D64"/>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3" t="s">
        <v>131</v>
      </c>
      <c r="B1" s="26"/>
      <c r="C1" s="26"/>
    </row>
    <row r="2" spans="1:8" ht="15">
      <c r="A2" s="88" t="s">
        <v>71</v>
      </c>
      <c r="B2" s="88"/>
      <c r="C2" s="88"/>
      <c r="D2" s="88"/>
      <c r="E2" s="88"/>
      <c r="F2" s="88"/>
      <c r="G2" s="88"/>
      <c r="H2" s="88"/>
    </row>
    <row r="3" spans="1:8" ht="15">
      <c r="A3" s="79" t="s">
        <v>119</v>
      </c>
      <c r="B3" s="79"/>
      <c r="C3" s="79"/>
      <c r="D3" s="79"/>
      <c r="E3" s="79"/>
      <c r="F3" s="79"/>
      <c r="G3" s="79"/>
      <c r="H3" s="79"/>
    </row>
    <row r="4" ht="12" customHeight="1"/>
    <row r="5" spans="1:8" ht="17.25">
      <c r="A5" s="85" t="s">
        <v>120</v>
      </c>
      <c r="B5" s="85"/>
      <c r="C5" s="85"/>
      <c r="D5" s="85"/>
      <c r="E5" s="85"/>
      <c r="F5" s="85"/>
      <c r="G5" s="85"/>
      <c r="H5" s="85"/>
    </row>
    <row r="6" ht="12" customHeight="1"/>
    <row r="7" spans="1:8" ht="45">
      <c r="A7" s="80"/>
      <c r="B7" s="78" t="s">
        <v>72</v>
      </c>
      <c r="C7" s="78" t="s">
        <v>73</v>
      </c>
      <c r="D7" s="78" t="s">
        <v>74</v>
      </c>
      <c r="E7" s="78" t="s">
        <v>75</v>
      </c>
      <c r="F7" s="78" t="s">
        <v>76</v>
      </c>
      <c r="G7" s="78" t="s">
        <v>77</v>
      </c>
      <c r="H7" s="78" t="s">
        <v>78</v>
      </c>
    </row>
    <row r="8" spans="1:16" ht="12" customHeight="1">
      <c r="A8" s="81">
        <v>1998</v>
      </c>
      <c r="B8" s="82">
        <v>0.83</v>
      </c>
      <c r="C8" s="82">
        <v>0.5</v>
      </c>
      <c r="D8" s="82">
        <v>0.55</v>
      </c>
      <c r="E8" s="82">
        <v>0.45</v>
      </c>
      <c r="F8" s="82">
        <v>0.44</v>
      </c>
      <c r="G8" s="82">
        <v>0.34</v>
      </c>
      <c r="H8" s="82">
        <v>0.22</v>
      </c>
      <c r="J8" s="83"/>
      <c r="K8" s="83"/>
      <c r="L8" s="83"/>
      <c r="M8" s="83"/>
      <c r="N8" s="83"/>
      <c r="O8" s="83"/>
      <c r="P8" s="83"/>
    </row>
    <row r="9" spans="1:16" ht="12" customHeight="1">
      <c r="A9" s="81">
        <v>1999</v>
      </c>
      <c r="B9" s="27">
        <v>85</v>
      </c>
      <c r="C9" s="27">
        <v>52</v>
      </c>
      <c r="D9" s="27">
        <v>58</v>
      </c>
      <c r="E9" s="27">
        <v>45</v>
      </c>
      <c r="F9" s="27">
        <v>45</v>
      </c>
      <c r="G9" s="27">
        <v>39</v>
      </c>
      <c r="H9" s="27">
        <v>23</v>
      </c>
      <c r="J9" s="52"/>
      <c r="K9" s="52"/>
      <c r="L9" s="52"/>
      <c r="M9" s="52"/>
      <c r="N9" s="52"/>
      <c r="O9" s="52"/>
      <c r="P9" s="52"/>
    </row>
    <row r="10" spans="1:16" ht="12" customHeight="1">
      <c r="A10" s="81">
        <v>2000</v>
      </c>
      <c r="B10" s="27">
        <v>71</v>
      </c>
      <c r="C10" s="27">
        <v>50</v>
      </c>
      <c r="D10" s="27">
        <v>63</v>
      </c>
      <c r="E10" s="27">
        <v>42</v>
      </c>
      <c r="F10" s="27">
        <v>46</v>
      </c>
      <c r="G10" s="27">
        <v>47</v>
      </c>
      <c r="H10" s="27">
        <v>21</v>
      </c>
      <c r="J10" s="52"/>
      <c r="K10" s="52"/>
      <c r="L10" s="52"/>
      <c r="M10" s="52"/>
      <c r="N10" s="52"/>
      <c r="O10" s="52"/>
      <c r="P10" s="52"/>
    </row>
    <row r="11" spans="1:16" ht="12" customHeight="1">
      <c r="A11" s="81">
        <v>2001</v>
      </c>
      <c r="B11" s="27">
        <v>68</v>
      </c>
      <c r="C11" s="27">
        <v>51</v>
      </c>
      <c r="D11" s="27">
        <v>58</v>
      </c>
      <c r="E11" s="27">
        <v>45</v>
      </c>
      <c r="F11" s="27">
        <v>43</v>
      </c>
      <c r="G11" s="27">
        <v>47</v>
      </c>
      <c r="H11" s="27">
        <v>20</v>
      </c>
      <c r="J11" s="52"/>
      <c r="K11" s="52"/>
      <c r="L11" s="52"/>
      <c r="M11" s="52"/>
      <c r="N11" s="52"/>
      <c r="O11" s="52"/>
      <c r="P11" s="52"/>
    </row>
    <row r="12" spans="1:16" ht="12" customHeight="1">
      <c r="A12" s="81">
        <v>2002</v>
      </c>
      <c r="B12" s="27">
        <v>69</v>
      </c>
      <c r="C12" s="27">
        <v>50</v>
      </c>
      <c r="D12" s="27">
        <v>58</v>
      </c>
      <c r="E12" s="27">
        <v>39</v>
      </c>
      <c r="F12" s="27">
        <v>45</v>
      </c>
      <c r="G12" s="27">
        <v>45</v>
      </c>
      <c r="H12" s="27">
        <v>22</v>
      </c>
      <c r="J12" s="52"/>
      <c r="K12" s="52"/>
      <c r="L12" s="52"/>
      <c r="M12" s="52"/>
      <c r="N12" s="52"/>
      <c r="O12" s="52"/>
      <c r="P12" s="52"/>
    </row>
    <row r="13" spans="1:16" ht="12" customHeight="1">
      <c r="A13" s="81">
        <v>2003</v>
      </c>
      <c r="B13" s="27">
        <v>69</v>
      </c>
      <c r="C13" s="27">
        <v>49</v>
      </c>
      <c r="D13" s="27">
        <v>60</v>
      </c>
      <c r="E13" s="27">
        <v>43</v>
      </c>
      <c r="F13" s="27">
        <v>49</v>
      </c>
      <c r="G13" s="27">
        <v>44</v>
      </c>
      <c r="H13" s="27">
        <v>18</v>
      </c>
      <c r="J13" s="52"/>
      <c r="K13" s="52"/>
      <c r="L13" s="52"/>
      <c r="M13" s="52"/>
      <c r="N13" s="52"/>
      <c r="O13" s="52"/>
      <c r="P13" s="52"/>
    </row>
    <row r="14" spans="1:16" ht="12" customHeight="1">
      <c r="A14" s="81">
        <v>2004</v>
      </c>
      <c r="B14" s="27">
        <v>69</v>
      </c>
      <c r="C14" s="27">
        <v>49</v>
      </c>
      <c r="D14" s="27">
        <v>57</v>
      </c>
      <c r="E14" s="27">
        <v>39</v>
      </c>
      <c r="F14" s="27">
        <v>48</v>
      </c>
      <c r="G14" s="27">
        <v>45</v>
      </c>
      <c r="H14" s="27">
        <v>21</v>
      </c>
      <c r="J14" s="52"/>
      <c r="K14" s="52"/>
      <c r="L14" s="52"/>
      <c r="M14" s="52"/>
      <c r="N14" s="52"/>
      <c r="O14" s="52"/>
      <c r="P14" s="52"/>
    </row>
    <row r="15" spans="1:16" ht="12" customHeight="1">
      <c r="A15" s="78">
        <v>2005</v>
      </c>
      <c r="B15" s="27">
        <v>73</v>
      </c>
      <c r="C15" s="27">
        <v>51</v>
      </c>
      <c r="D15" s="27">
        <v>53</v>
      </c>
      <c r="E15" s="27">
        <v>42</v>
      </c>
      <c r="F15" s="27">
        <v>39</v>
      </c>
      <c r="G15" s="27">
        <v>30</v>
      </c>
      <c r="H15" s="27">
        <v>19</v>
      </c>
      <c r="J15" s="52"/>
      <c r="K15" s="52"/>
      <c r="L15" s="52"/>
      <c r="M15" s="52"/>
      <c r="N15" s="52"/>
      <c r="O15" s="52"/>
      <c r="P15" s="52"/>
    </row>
    <row r="16" spans="1:16" ht="12" customHeight="1">
      <c r="A16" s="78">
        <v>2006</v>
      </c>
      <c r="B16" s="27">
        <v>74</v>
      </c>
      <c r="C16" s="27">
        <v>52</v>
      </c>
      <c r="D16" s="27">
        <v>54</v>
      </c>
      <c r="E16" s="27">
        <v>43</v>
      </c>
      <c r="F16" s="27">
        <v>40</v>
      </c>
      <c r="G16" s="27">
        <v>32</v>
      </c>
      <c r="H16" s="27">
        <v>19</v>
      </c>
      <c r="J16" s="52"/>
      <c r="K16" s="52"/>
      <c r="L16" s="52"/>
      <c r="M16" s="52"/>
      <c r="N16" s="52"/>
      <c r="O16" s="52"/>
      <c r="P16" s="52"/>
    </row>
    <row r="17" spans="1:16" ht="12" customHeight="1">
      <c r="A17" s="78">
        <v>2007</v>
      </c>
      <c r="B17" s="27">
        <v>71</v>
      </c>
      <c r="C17" s="27">
        <v>36</v>
      </c>
      <c r="D17" s="27">
        <v>47</v>
      </c>
      <c r="E17" s="27">
        <v>32</v>
      </c>
      <c r="F17" s="27">
        <v>40</v>
      </c>
      <c r="G17" s="27">
        <v>23</v>
      </c>
      <c r="H17" s="27">
        <v>12</v>
      </c>
      <c r="J17" s="52"/>
      <c r="K17" s="52"/>
      <c r="L17" s="52"/>
      <c r="M17" s="52"/>
      <c r="N17" s="52"/>
      <c r="O17" s="52"/>
      <c r="P17" s="52"/>
    </row>
    <row r="18" spans="1:16" ht="12" customHeight="1">
      <c r="A18" s="78">
        <v>2008</v>
      </c>
      <c r="B18" s="27">
        <v>71</v>
      </c>
      <c r="C18" s="27">
        <v>40</v>
      </c>
      <c r="D18" s="27">
        <v>45</v>
      </c>
      <c r="E18" s="27">
        <v>35</v>
      </c>
      <c r="F18" s="27">
        <v>36</v>
      </c>
      <c r="G18" s="27">
        <v>22</v>
      </c>
      <c r="H18" s="27">
        <v>12</v>
      </c>
      <c r="J18" s="52"/>
      <c r="K18" s="52"/>
      <c r="L18" s="52"/>
      <c r="M18" s="52"/>
      <c r="N18" s="52"/>
      <c r="O18" s="52"/>
      <c r="P18" s="52"/>
    </row>
    <row r="19" spans="1:16" ht="12" customHeight="1">
      <c r="A19" s="78">
        <v>2009</v>
      </c>
      <c r="B19" s="27">
        <v>67</v>
      </c>
      <c r="C19" s="27">
        <v>47</v>
      </c>
      <c r="D19" s="27">
        <v>44</v>
      </c>
      <c r="E19" s="27">
        <v>37</v>
      </c>
      <c r="F19" s="27">
        <v>35</v>
      </c>
      <c r="G19" s="27">
        <v>23</v>
      </c>
      <c r="H19" s="27">
        <v>12</v>
      </c>
      <c r="J19" s="52"/>
      <c r="K19" s="52"/>
      <c r="L19" s="52"/>
      <c r="M19" s="52"/>
      <c r="N19" s="52"/>
      <c r="O19" s="52"/>
      <c r="P19" s="52"/>
    </row>
    <row r="20" spans="1:16" ht="12" customHeight="1">
      <c r="A20" s="78">
        <v>2010</v>
      </c>
      <c r="B20" s="27">
        <v>67</v>
      </c>
      <c r="C20" s="27">
        <v>43</v>
      </c>
      <c r="D20" s="27">
        <v>45</v>
      </c>
      <c r="E20" s="27">
        <v>36</v>
      </c>
      <c r="F20" s="27">
        <v>38</v>
      </c>
      <c r="G20" s="27">
        <v>20</v>
      </c>
      <c r="H20" s="27">
        <v>11</v>
      </c>
      <c r="J20" s="52"/>
      <c r="K20" s="52"/>
      <c r="L20" s="52"/>
      <c r="M20" s="52"/>
      <c r="N20" s="52"/>
      <c r="O20" s="52"/>
      <c r="P20" s="52"/>
    </row>
    <row r="21" spans="1:16" ht="12" customHeight="1">
      <c r="A21" s="78">
        <v>2011</v>
      </c>
      <c r="B21" s="27">
        <v>69</v>
      </c>
      <c r="C21" s="27">
        <v>43</v>
      </c>
      <c r="D21" s="27">
        <v>47</v>
      </c>
      <c r="E21" s="27">
        <v>36</v>
      </c>
      <c r="F21" s="27">
        <v>37</v>
      </c>
      <c r="G21" s="27">
        <v>22</v>
      </c>
      <c r="H21" s="27">
        <v>10</v>
      </c>
      <c r="J21" s="52"/>
      <c r="K21" s="52"/>
      <c r="L21" s="52"/>
      <c r="M21" s="52"/>
      <c r="N21" s="52"/>
      <c r="O21" s="52"/>
      <c r="P21" s="52"/>
    </row>
    <row r="22" spans="1:16" ht="12" customHeight="1">
      <c r="A22" s="78">
        <v>2012</v>
      </c>
      <c r="B22" s="27">
        <v>66</v>
      </c>
      <c r="C22" s="27">
        <v>42</v>
      </c>
      <c r="D22" s="27">
        <v>49</v>
      </c>
      <c r="E22" s="27">
        <v>30</v>
      </c>
      <c r="F22" s="27">
        <v>38</v>
      </c>
      <c r="G22" s="27">
        <v>27</v>
      </c>
      <c r="H22" s="27">
        <v>13</v>
      </c>
      <c r="J22" s="52"/>
      <c r="K22" s="52"/>
      <c r="L22" s="52"/>
      <c r="M22" s="52"/>
      <c r="N22" s="52"/>
      <c r="O22" s="52"/>
      <c r="P22" s="52"/>
    </row>
    <row r="23" spans="1:16" ht="12" customHeight="1">
      <c r="A23" s="78">
        <v>2013</v>
      </c>
      <c r="B23" s="27">
        <v>67</v>
      </c>
      <c r="C23" s="27">
        <v>35</v>
      </c>
      <c r="D23" s="27">
        <v>45</v>
      </c>
      <c r="E23" s="27">
        <v>30</v>
      </c>
      <c r="F23" s="27">
        <v>35</v>
      </c>
      <c r="G23" s="27">
        <v>27</v>
      </c>
      <c r="H23" s="27">
        <v>11</v>
      </c>
      <c r="J23" s="52"/>
      <c r="K23" s="52"/>
      <c r="L23" s="52"/>
      <c r="M23" s="52"/>
      <c r="N23" s="52"/>
      <c r="O23" s="52"/>
      <c r="P23" s="52"/>
    </row>
    <row r="24" spans="1:16" ht="12" customHeight="1">
      <c r="A24" s="78">
        <v>2014</v>
      </c>
      <c r="B24" s="27">
        <v>66</v>
      </c>
      <c r="C24" s="27">
        <v>36</v>
      </c>
      <c r="D24" s="27">
        <v>42</v>
      </c>
      <c r="E24" s="27">
        <v>32</v>
      </c>
      <c r="F24" s="27">
        <v>38</v>
      </c>
      <c r="G24" s="27">
        <v>24</v>
      </c>
      <c r="H24" s="27">
        <v>11</v>
      </c>
      <c r="J24" s="52"/>
      <c r="K24" s="52"/>
      <c r="L24" s="52"/>
      <c r="M24" s="52"/>
      <c r="N24" s="52"/>
      <c r="O24" s="52"/>
      <c r="P24" s="52"/>
    </row>
    <row r="25" spans="1:16" ht="12" customHeight="1">
      <c r="A25" s="78">
        <v>2015</v>
      </c>
      <c r="B25" s="27">
        <v>59</v>
      </c>
      <c r="C25" s="27">
        <v>33</v>
      </c>
      <c r="D25" s="27">
        <v>42</v>
      </c>
      <c r="E25" s="27">
        <v>28</v>
      </c>
      <c r="F25" s="27">
        <v>35</v>
      </c>
      <c r="G25" s="27">
        <v>25</v>
      </c>
      <c r="H25" s="27">
        <v>9</v>
      </c>
      <c r="J25" s="52"/>
      <c r="K25" s="52"/>
      <c r="L25" s="52"/>
      <c r="M25" s="52"/>
      <c r="N25" s="52"/>
      <c r="O25" s="52"/>
      <c r="P25" s="52"/>
    </row>
    <row r="26" spans="1:16" ht="12" customHeight="1">
      <c r="A26" s="78">
        <v>2016</v>
      </c>
      <c r="B26" s="27">
        <v>67</v>
      </c>
      <c r="C26" s="27">
        <v>37</v>
      </c>
      <c r="D26" s="27">
        <v>41</v>
      </c>
      <c r="E26" s="27">
        <v>30</v>
      </c>
      <c r="F26" s="27">
        <v>39</v>
      </c>
      <c r="G26" s="27">
        <v>23</v>
      </c>
      <c r="H26" s="27">
        <v>11</v>
      </c>
      <c r="J26" s="52"/>
      <c r="K26" s="52"/>
      <c r="L26" s="52"/>
      <c r="M26" s="52"/>
      <c r="N26" s="52"/>
      <c r="O26" s="52"/>
      <c r="P26" s="52"/>
    </row>
    <row r="27" spans="1:16" ht="12" customHeight="1">
      <c r="A27" s="78">
        <v>2017</v>
      </c>
      <c r="B27" s="27">
        <v>66</v>
      </c>
      <c r="C27" s="27">
        <v>37</v>
      </c>
      <c r="D27" s="27">
        <v>45</v>
      </c>
      <c r="E27" s="27">
        <v>27</v>
      </c>
      <c r="F27" s="27">
        <v>36</v>
      </c>
      <c r="G27" s="27">
        <v>22</v>
      </c>
      <c r="H27" s="27">
        <v>10</v>
      </c>
      <c r="J27" s="52"/>
      <c r="K27" s="52"/>
      <c r="L27" s="52"/>
      <c r="M27" s="52"/>
      <c r="N27" s="52"/>
      <c r="O27" s="52"/>
      <c r="P27" s="52"/>
    </row>
    <row r="28" ht="12" customHeight="1"/>
    <row r="29" spans="1:8" ht="17.25">
      <c r="A29" s="85" t="s">
        <v>121</v>
      </c>
      <c r="B29" s="85"/>
      <c r="C29" s="85"/>
      <c r="D29" s="85"/>
      <c r="E29" s="85"/>
      <c r="F29" s="85"/>
      <c r="G29" s="85"/>
      <c r="H29" s="85"/>
    </row>
    <row r="30" ht="12" customHeight="1"/>
    <row r="31" spans="1:8" ht="45">
      <c r="A31" s="80"/>
      <c r="B31" s="78" t="s">
        <v>72</v>
      </c>
      <c r="C31" s="78" t="s">
        <v>73</v>
      </c>
      <c r="D31" s="78" t="s">
        <v>74</v>
      </c>
      <c r="E31" s="78" t="s">
        <v>75</v>
      </c>
      <c r="F31" s="78" t="s">
        <v>76</v>
      </c>
      <c r="G31" s="78" t="s">
        <v>77</v>
      </c>
      <c r="H31" s="78" t="s">
        <v>78</v>
      </c>
    </row>
    <row r="32" spans="1:19" ht="12" customHeight="1">
      <c r="A32" s="78">
        <v>2005</v>
      </c>
      <c r="B32" s="84">
        <f>0.45</f>
        <v>0.45</v>
      </c>
      <c r="C32" s="84">
        <f>0.11</f>
        <v>0.11</v>
      </c>
      <c r="D32" s="84">
        <f>0.13</f>
        <v>0.13</v>
      </c>
      <c r="E32" s="84">
        <f>0.07</f>
        <v>0.07</v>
      </c>
      <c r="F32" s="84">
        <f>0.14</f>
        <v>0.14</v>
      </c>
      <c r="G32" s="84">
        <f>0.08</f>
        <v>0.08</v>
      </c>
      <c r="H32" s="84">
        <f>0.02</f>
        <v>0.02</v>
      </c>
      <c r="M32" s="83"/>
      <c r="N32" s="83"/>
      <c r="O32" s="83"/>
      <c r="P32" s="83"/>
      <c r="Q32" s="83"/>
      <c r="R32" s="83"/>
      <c r="S32" s="83"/>
    </row>
    <row r="33" spans="1:8" ht="12" customHeight="1">
      <c r="A33" s="78">
        <v>2006</v>
      </c>
      <c r="B33" s="27">
        <v>43</v>
      </c>
      <c r="C33" s="27">
        <v>10</v>
      </c>
      <c r="D33" s="27">
        <v>15</v>
      </c>
      <c r="E33" s="27">
        <v>8</v>
      </c>
      <c r="F33" s="27">
        <v>14</v>
      </c>
      <c r="G33" s="27">
        <v>9</v>
      </c>
      <c r="H33" s="27">
        <v>1</v>
      </c>
    </row>
    <row r="34" spans="1:8" ht="12" customHeight="1">
      <c r="A34" s="78">
        <v>2007</v>
      </c>
      <c r="B34" s="27">
        <v>43</v>
      </c>
      <c r="C34" s="27">
        <v>5</v>
      </c>
      <c r="D34" s="27">
        <v>14</v>
      </c>
      <c r="E34" s="27">
        <v>7</v>
      </c>
      <c r="F34" s="27">
        <v>21</v>
      </c>
      <c r="G34" s="27">
        <v>9</v>
      </c>
      <c r="H34" s="27">
        <v>1</v>
      </c>
    </row>
    <row r="35" spans="1:8" ht="12" customHeight="1">
      <c r="A35" s="78">
        <v>2008</v>
      </c>
      <c r="B35" s="27">
        <v>44</v>
      </c>
      <c r="C35" s="27">
        <v>9</v>
      </c>
      <c r="D35" s="27">
        <v>13</v>
      </c>
      <c r="E35" s="27">
        <v>10</v>
      </c>
      <c r="F35" s="27">
        <v>16</v>
      </c>
      <c r="G35" s="27">
        <v>8</v>
      </c>
      <c r="H35" s="27" t="s">
        <v>70</v>
      </c>
    </row>
    <row r="36" spans="1:8" ht="12" customHeight="1">
      <c r="A36" s="78">
        <v>2009</v>
      </c>
      <c r="B36" s="27">
        <v>40</v>
      </c>
      <c r="C36" s="27">
        <v>12</v>
      </c>
      <c r="D36" s="27">
        <v>13</v>
      </c>
      <c r="E36" s="27">
        <v>8</v>
      </c>
      <c r="F36" s="27">
        <v>18</v>
      </c>
      <c r="G36" s="27">
        <v>8</v>
      </c>
      <c r="H36" s="27">
        <v>1</v>
      </c>
    </row>
    <row r="37" spans="1:8" ht="12" customHeight="1">
      <c r="A37" s="78">
        <v>2010</v>
      </c>
      <c r="B37" s="27">
        <v>41</v>
      </c>
      <c r="C37" s="27">
        <v>11</v>
      </c>
      <c r="D37" s="27">
        <v>12</v>
      </c>
      <c r="E37" s="27">
        <v>10</v>
      </c>
      <c r="F37" s="27">
        <v>19</v>
      </c>
      <c r="G37" s="27">
        <v>6</v>
      </c>
      <c r="H37" s="27">
        <v>1</v>
      </c>
    </row>
    <row r="38" spans="1:8" ht="12" customHeight="1">
      <c r="A38" s="78">
        <v>2011</v>
      </c>
      <c r="B38" s="27">
        <v>42</v>
      </c>
      <c r="C38" s="27">
        <v>11</v>
      </c>
      <c r="D38" s="27">
        <v>13</v>
      </c>
      <c r="E38" s="27">
        <v>9</v>
      </c>
      <c r="F38" s="27">
        <v>16</v>
      </c>
      <c r="G38" s="27">
        <v>8</v>
      </c>
      <c r="H38" s="27">
        <v>1</v>
      </c>
    </row>
    <row r="39" spans="1:8" ht="12" customHeight="1">
      <c r="A39" s="78">
        <v>2012</v>
      </c>
      <c r="B39" s="27">
        <v>41</v>
      </c>
      <c r="C39" s="27">
        <v>9</v>
      </c>
      <c r="D39" s="27">
        <v>15</v>
      </c>
      <c r="E39" s="27">
        <v>5</v>
      </c>
      <c r="F39" s="27">
        <v>18</v>
      </c>
      <c r="G39" s="27">
        <v>10</v>
      </c>
      <c r="H39" s="27">
        <v>2</v>
      </c>
    </row>
    <row r="40" spans="1:8" ht="12" customHeight="1">
      <c r="A40" s="78">
        <v>2013</v>
      </c>
      <c r="B40" s="27">
        <v>43</v>
      </c>
      <c r="C40" s="27">
        <v>9</v>
      </c>
      <c r="D40" s="27">
        <v>14</v>
      </c>
      <c r="E40" s="27">
        <v>6</v>
      </c>
      <c r="F40" s="27">
        <v>16</v>
      </c>
      <c r="G40" s="27">
        <v>11</v>
      </c>
      <c r="H40" s="27">
        <v>1</v>
      </c>
    </row>
    <row r="41" spans="1:8" ht="12" customHeight="1">
      <c r="A41" s="78">
        <v>2014</v>
      </c>
      <c r="B41" s="27">
        <v>41</v>
      </c>
      <c r="C41" s="27">
        <v>9</v>
      </c>
      <c r="D41" s="27">
        <v>13</v>
      </c>
      <c r="E41" s="27">
        <v>7</v>
      </c>
      <c r="F41" s="27">
        <v>19</v>
      </c>
      <c r="G41" s="27">
        <v>10</v>
      </c>
      <c r="H41" s="27">
        <v>1</v>
      </c>
    </row>
    <row r="42" spans="1:8" ht="12" customHeight="1">
      <c r="A42" s="78">
        <v>2015</v>
      </c>
      <c r="B42" s="27">
        <v>39</v>
      </c>
      <c r="C42" s="27">
        <v>7</v>
      </c>
      <c r="D42" s="27">
        <v>18</v>
      </c>
      <c r="E42" s="27">
        <v>9</v>
      </c>
      <c r="F42" s="27">
        <v>17</v>
      </c>
      <c r="G42" s="27">
        <v>10</v>
      </c>
      <c r="H42" s="27" t="s">
        <v>70</v>
      </c>
    </row>
    <row r="43" spans="1:8" ht="12" customHeight="1">
      <c r="A43" s="78">
        <v>2016</v>
      </c>
      <c r="B43" s="27">
        <v>42</v>
      </c>
      <c r="C43" s="27">
        <v>8</v>
      </c>
      <c r="D43" s="27">
        <v>13</v>
      </c>
      <c r="E43" s="27">
        <v>7</v>
      </c>
      <c r="F43" s="27">
        <v>20</v>
      </c>
      <c r="G43" s="27">
        <v>9</v>
      </c>
      <c r="H43" s="27">
        <v>1</v>
      </c>
    </row>
    <row r="44" spans="1:8" ht="12" customHeight="1">
      <c r="A44" s="78">
        <v>2017</v>
      </c>
      <c r="B44" s="27">
        <v>45</v>
      </c>
      <c r="C44" s="27">
        <v>8</v>
      </c>
      <c r="D44" s="27">
        <v>16</v>
      </c>
      <c r="E44" s="27">
        <v>6</v>
      </c>
      <c r="F44" s="27">
        <v>16</v>
      </c>
      <c r="G44" s="27">
        <v>9</v>
      </c>
      <c r="H44" s="27" t="s">
        <v>70</v>
      </c>
    </row>
    <row r="45" ht="12" customHeight="1"/>
    <row r="46" ht="12" customHeight="1"/>
    <row r="47" ht="12" customHeight="1"/>
    <row r="48" ht="12" customHeight="1"/>
    <row r="49" ht="12" customHeight="1"/>
    <row r="50" ht="12" customHeight="1"/>
    <row r="51" ht="12" customHeight="1"/>
    <row r="52" ht="12" customHeight="1"/>
    <row r="53" ht="12" customHeight="1">
      <c r="A53" s="26"/>
    </row>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sheetData>
  <sheetProtection/>
  <mergeCells count="3">
    <mergeCell ref="A2:H2"/>
    <mergeCell ref="A5:H5"/>
    <mergeCell ref="A29:H29"/>
  </mergeCells>
  <printOptions/>
  <pageMargins left="0.7" right="0.7" top="0.75" bottom="0.75" header="0.3" footer="0.3"/>
  <pageSetup fitToHeight="1" fitToWidth="1" horizontalDpi="600" verticalDpi="600" orientation="landscape" scale="7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73"/>
  <sheetViews>
    <sheetView zoomScalePageLayoutView="0" workbookViewId="0" topLeftCell="A64">
      <selection activeCell="F81" sqref="F81"/>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132</v>
      </c>
    </row>
    <row r="2" ht="15">
      <c r="A2" s="9" t="s">
        <v>92</v>
      </c>
    </row>
    <row r="3" ht="17.25">
      <c r="A3" s="10" t="s">
        <v>93</v>
      </c>
    </row>
    <row r="5" spans="2:6" ht="15">
      <c r="B5" s="90" t="s">
        <v>21</v>
      </c>
      <c r="C5" s="90"/>
      <c r="D5" s="90"/>
      <c r="E5" s="90"/>
      <c r="F5" s="90"/>
    </row>
    <row r="6" spans="1:7" ht="15">
      <c r="A6" s="11"/>
      <c r="B6" s="13" t="s">
        <v>81</v>
      </c>
      <c r="C6" s="13" t="s">
        <v>82</v>
      </c>
      <c r="D6" s="13" t="s">
        <v>83</v>
      </c>
      <c r="E6" s="13" t="s">
        <v>84</v>
      </c>
      <c r="F6" s="13" t="s">
        <v>85</v>
      </c>
      <c r="G6" s="3"/>
    </row>
    <row r="7" spans="1:12" ht="15">
      <c r="A7" s="11">
        <v>2008</v>
      </c>
      <c r="B7" s="14">
        <v>6</v>
      </c>
      <c r="C7" s="14">
        <v>19</v>
      </c>
      <c r="D7" s="14">
        <v>36</v>
      </c>
      <c r="E7" s="14">
        <v>9</v>
      </c>
      <c r="F7" s="14">
        <v>30</v>
      </c>
      <c r="H7" s="16"/>
      <c r="I7" s="16"/>
      <c r="J7" s="16"/>
      <c r="K7" s="16"/>
      <c r="L7" s="16"/>
    </row>
    <row r="8" spans="1:12" ht="15">
      <c r="A8" s="11">
        <v>2009</v>
      </c>
      <c r="B8" s="14">
        <v>8</v>
      </c>
      <c r="C8" s="14">
        <v>14</v>
      </c>
      <c r="D8" s="14">
        <v>41</v>
      </c>
      <c r="E8" s="14">
        <v>11</v>
      </c>
      <c r="F8" s="14">
        <v>26</v>
      </c>
      <c r="H8" s="16"/>
      <c r="I8" s="16"/>
      <c r="J8" s="16"/>
      <c r="K8" s="16"/>
      <c r="L8" s="16"/>
    </row>
    <row r="9" spans="1:12" ht="15">
      <c r="A9" s="11">
        <v>2010</v>
      </c>
      <c r="B9" s="14">
        <v>5</v>
      </c>
      <c r="C9" s="14">
        <v>17</v>
      </c>
      <c r="D9" s="14">
        <v>37</v>
      </c>
      <c r="E9" s="14">
        <v>12</v>
      </c>
      <c r="F9" s="14">
        <v>29</v>
      </c>
      <c r="H9" s="16"/>
      <c r="I9" s="16"/>
      <c r="J9" s="16"/>
      <c r="K9" s="16"/>
      <c r="L9" s="16"/>
    </row>
    <row r="10" spans="1:12" ht="15">
      <c r="A10" s="11">
        <v>2011</v>
      </c>
      <c r="B10" s="14">
        <v>7</v>
      </c>
      <c r="C10" s="14">
        <v>11</v>
      </c>
      <c r="D10" s="14">
        <v>34</v>
      </c>
      <c r="E10" s="14">
        <v>10</v>
      </c>
      <c r="F10" s="14">
        <v>38</v>
      </c>
      <c r="H10" s="16"/>
      <c r="I10" s="16"/>
      <c r="J10" s="16"/>
      <c r="K10" s="16"/>
      <c r="L10" s="16"/>
    </row>
    <row r="11" spans="1:12" ht="15">
      <c r="A11" s="12">
        <v>2012</v>
      </c>
      <c r="B11" s="14">
        <v>13</v>
      </c>
      <c r="C11" s="14">
        <v>13</v>
      </c>
      <c r="D11" s="14">
        <v>28</v>
      </c>
      <c r="E11" s="14">
        <v>10</v>
      </c>
      <c r="F11" s="14">
        <v>36</v>
      </c>
      <c r="H11" s="16"/>
      <c r="I11" s="16"/>
      <c r="J11" s="16"/>
      <c r="K11" s="16"/>
      <c r="L11" s="16"/>
    </row>
    <row r="12" spans="1:12" ht="15">
      <c r="A12" s="12">
        <v>2013</v>
      </c>
      <c r="B12" s="14">
        <v>6</v>
      </c>
      <c r="C12" s="14">
        <v>15</v>
      </c>
      <c r="D12" s="14">
        <v>37</v>
      </c>
      <c r="E12" s="14">
        <v>12</v>
      </c>
      <c r="F12" s="14">
        <v>30</v>
      </c>
      <c r="H12" s="16"/>
      <c r="I12" s="16"/>
      <c r="J12" s="16"/>
      <c r="K12" s="16"/>
      <c r="L12" s="16"/>
    </row>
    <row r="13" spans="1:12" ht="15">
      <c r="A13" s="12">
        <v>2014</v>
      </c>
      <c r="B13" s="14">
        <v>8</v>
      </c>
      <c r="C13" s="14">
        <v>16</v>
      </c>
      <c r="D13" s="14">
        <v>38</v>
      </c>
      <c r="E13" s="14">
        <v>9</v>
      </c>
      <c r="F13" s="14">
        <v>29</v>
      </c>
      <c r="H13" s="16"/>
      <c r="I13" s="16"/>
      <c r="J13" s="16"/>
      <c r="K13" s="16"/>
      <c r="L13" s="16"/>
    </row>
    <row r="14" spans="1:12" ht="15">
      <c r="A14" s="12">
        <v>2015</v>
      </c>
      <c r="B14" s="14">
        <v>9</v>
      </c>
      <c r="C14" s="14">
        <v>15</v>
      </c>
      <c r="D14" s="14">
        <v>31</v>
      </c>
      <c r="E14" s="14">
        <v>9</v>
      </c>
      <c r="F14" s="14">
        <v>36</v>
      </c>
      <c r="H14" s="16"/>
      <c r="I14" s="16"/>
      <c r="J14" s="16"/>
      <c r="K14" s="16"/>
      <c r="L14" s="16"/>
    </row>
    <row r="15" spans="1:12" ht="15">
      <c r="A15" s="12">
        <v>2016</v>
      </c>
      <c r="B15" s="14">
        <v>7</v>
      </c>
      <c r="C15" s="14">
        <v>18</v>
      </c>
      <c r="D15" s="14">
        <v>33</v>
      </c>
      <c r="E15" s="14">
        <v>8</v>
      </c>
      <c r="F15" s="14">
        <v>34</v>
      </c>
      <c r="H15" s="16"/>
      <c r="I15" s="16"/>
      <c r="J15" s="16"/>
      <c r="K15" s="16"/>
      <c r="L15" s="16"/>
    </row>
    <row r="16" spans="1:12" ht="15">
      <c r="A16" s="12">
        <v>2017</v>
      </c>
      <c r="B16" s="14">
        <v>7</v>
      </c>
      <c r="C16" s="14">
        <v>16</v>
      </c>
      <c r="D16" s="14">
        <v>33</v>
      </c>
      <c r="E16" s="14">
        <v>11</v>
      </c>
      <c r="F16" s="14">
        <v>32</v>
      </c>
      <c r="H16" s="16"/>
      <c r="I16" s="16"/>
      <c r="J16" s="16"/>
      <c r="K16" s="16"/>
      <c r="L16" s="16"/>
    </row>
    <row r="18" spans="2:6" ht="15">
      <c r="B18" s="90" t="s">
        <v>79</v>
      </c>
      <c r="C18" s="90"/>
      <c r="D18" s="90"/>
      <c r="E18" s="90"/>
      <c r="F18" s="90"/>
    </row>
    <row r="19" spans="1:7" ht="15">
      <c r="A19" s="11"/>
      <c r="B19" s="13" t="s">
        <v>81</v>
      </c>
      <c r="C19" s="13" t="s">
        <v>82</v>
      </c>
      <c r="D19" s="13" t="s">
        <v>83</v>
      </c>
      <c r="E19" s="13" t="s">
        <v>84</v>
      </c>
      <c r="F19" s="13" t="s">
        <v>85</v>
      </c>
      <c r="G19" s="3"/>
    </row>
    <row r="20" spans="1:12" ht="15">
      <c r="A20" s="11">
        <v>2008</v>
      </c>
      <c r="B20" s="14">
        <v>5</v>
      </c>
      <c r="C20" s="14">
        <v>26</v>
      </c>
      <c r="D20" s="14">
        <v>38</v>
      </c>
      <c r="E20" s="14">
        <v>6</v>
      </c>
      <c r="F20" s="14">
        <v>25</v>
      </c>
      <c r="H20" s="16"/>
      <c r="I20" s="16"/>
      <c r="J20" s="16"/>
      <c r="K20" s="16"/>
      <c r="L20" s="16"/>
    </row>
    <row r="21" spans="1:12" ht="15">
      <c r="A21" s="11">
        <v>2009</v>
      </c>
      <c r="B21" s="14">
        <v>5</v>
      </c>
      <c r="C21" s="14">
        <v>22</v>
      </c>
      <c r="D21" s="14">
        <v>38</v>
      </c>
      <c r="E21" s="14">
        <v>9</v>
      </c>
      <c r="F21" s="14">
        <v>26</v>
      </c>
      <c r="H21" s="16"/>
      <c r="I21" s="16"/>
      <c r="J21" s="16"/>
      <c r="K21" s="16"/>
      <c r="L21" s="16"/>
    </row>
    <row r="22" spans="1:12" ht="15">
      <c r="A22" s="11">
        <v>2010</v>
      </c>
      <c r="B22" s="14">
        <v>5</v>
      </c>
      <c r="C22" s="14">
        <v>20</v>
      </c>
      <c r="D22" s="14">
        <v>37</v>
      </c>
      <c r="E22" s="14">
        <v>10</v>
      </c>
      <c r="F22" s="14">
        <v>28</v>
      </c>
      <c r="H22" s="16"/>
      <c r="I22" s="16"/>
      <c r="J22" s="16"/>
      <c r="K22" s="16"/>
      <c r="L22" s="16"/>
    </row>
    <row r="23" spans="1:12" ht="15">
      <c r="A23" s="11">
        <v>2011</v>
      </c>
      <c r="B23" s="14">
        <v>4</v>
      </c>
      <c r="C23" s="14">
        <v>22</v>
      </c>
      <c r="D23" s="14">
        <v>40</v>
      </c>
      <c r="E23" s="14">
        <v>8</v>
      </c>
      <c r="F23" s="14">
        <v>26</v>
      </c>
      <c r="H23" s="16"/>
      <c r="I23" s="16"/>
      <c r="J23" s="16"/>
      <c r="K23" s="16"/>
      <c r="L23" s="16"/>
    </row>
    <row r="24" spans="1:12" ht="15">
      <c r="A24" s="12">
        <v>2012</v>
      </c>
      <c r="B24" s="14">
        <v>6</v>
      </c>
      <c r="C24" s="14">
        <v>19</v>
      </c>
      <c r="D24" s="14">
        <v>38</v>
      </c>
      <c r="E24" s="14">
        <v>9</v>
      </c>
      <c r="F24" s="14">
        <v>28</v>
      </c>
      <c r="H24" s="16"/>
      <c r="I24" s="16"/>
      <c r="J24" s="16"/>
      <c r="K24" s="16"/>
      <c r="L24" s="16"/>
    </row>
    <row r="25" spans="1:12" ht="15">
      <c r="A25" s="12">
        <v>2013</v>
      </c>
      <c r="B25" s="14">
        <v>5</v>
      </c>
      <c r="C25" s="14">
        <v>19</v>
      </c>
      <c r="D25" s="14">
        <v>38</v>
      </c>
      <c r="E25" s="14">
        <v>9</v>
      </c>
      <c r="F25" s="14">
        <v>29</v>
      </c>
      <c r="H25" s="16"/>
      <c r="I25" s="16"/>
      <c r="J25" s="16"/>
      <c r="K25" s="16"/>
      <c r="L25" s="16"/>
    </row>
    <row r="26" spans="1:12" ht="15">
      <c r="A26" s="12">
        <v>2014</v>
      </c>
      <c r="B26" s="14">
        <v>8</v>
      </c>
      <c r="C26" s="14">
        <v>17</v>
      </c>
      <c r="D26" s="14">
        <v>36</v>
      </c>
      <c r="E26" s="14">
        <v>9</v>
      </c>
      <c r="F26" s="14">
        <v>30</v>
      </c>
      <c r="H26" s="16"/>
      <c r="I26" s="16"/>
      <c r="J26" s="16"/>
      <c r="K26" s="16"/>
      <c r="L26" s="16"/>
    </row>
    <row r="27" spans="1:12" ht="15">
      <c r="A27" s="12">
        <v>2015</v>
      </c>
      <c r="B27" s="14">
        <v>8</v>
      </c>
      <c r="C27" s="14">
        <v>19</v>
      </c>
      <c r="D27" s="14">
        <v>37</v>
      </c>
      <c r="E27" s="14">
        <v>8</v>
      </c>
      <c r="F27" s="14">
        <v>28</v>
      </c>
      <c r="H27" s="16"/>
      <c r="I27" s="16"/>
      <c r="J27" s="16"/>
      <c r="K27" s="16"/>
      <c r="L27" s="16"/>
    </row>
    <row r="28" spans="1:12" ht="15">
      <c r="A28" s="12">
        <v>2016</v>
      </c>
      <c r="B28" s="14">
        <v>9</v>
      </c>
      <c r="C28" s="14">
        <v>18</v>
      </c>
      <c r="D28" s="14">
        <v>34</v>
      </c>
      <c r="E28" s="14">
        <v>8</v>
      </c>
      <c r="F28" s="14">
        <v>31</v>
      </c>
      <c r="H28" s="16"/>
      <c r="I28" s="16"/>
      <c r="J28" s="16"/>
      <c r="K28" s="16"/>
      <c r="L28" s="16"/>
    </row>
    <row r="29" spans="1:12" ht="15">
      <c r="A29" s="12">
        <v>2017</v>
      </c>
      <c r="B29" s="14">
        <v>8</v>
      </c>
      <c r="C29" s="14">
        <v>20</v>
      </c>
      <c r="D29" s="14">
        <v>31</v>
      </c>
      <c r="E29" s="14">
        <v>9</v>
      </c>
      <c r="F29" s="14">
        <v>32</v>
      </c>
      <c r="H29" s="16"/>
      <c r="I29" s="16"/>
      <c r="J29" s="16"/>
      <c r="K29" s="16"/>
      <c r="L29" s="16"/>
    </row>
    <row r="31" spans="2:6" ht="15">
      <c r="B31" s="90" t="s">
        <v>80</v>
      </c>
      <c r="C31" s="90"/>
      <c r="D31" s="90"/>
      <c r="E31" s="90"/>
      <c r="F31" s="90"/>
    </row>
    <row r="32" spans="1:7" ht="15">
      <c r="A32" s="11"/>
      <c r="B32" s="13" t="s">
        <v>81</v>
      </c>
      <c r="C32" s="13" t="s">
        <v>82</v>
      </c>
      <c r="D32" s="13" t="s">
        <v>83</v>
      </c>
      <c r="E32" s="13" t="s">
        <v>84</v>
      </c>
      <c r="F32" s="13" t="s">
        <v>85</v>
      </c>
      <c r="G32" s="3"/>
    </row>
    <row r="33" spans="1:12" ht="15">
      <c r="A33" s="11">
        <v>2008</v>
      </c>
      <c r="B33" s="14">
        <v>5</v>
      </c>
      <c r="C33" s="14">
        <v>19</v>
      </c>
      <c r="D33" s="14">
        <v>40</v>
      </c>
      <c r="E33" s="14">
        <v>8</v>
      </c>
      <c r="F33" s="14">
        <v>28</v>
      </c>
      <c r="H33" s="16"/>
      <c r="I33" s="16"/>
      <c r="J33" s="16"/>
      <c r="K33" s="16"/>
      <c r="L33" s="16"/>
    </row>
    <row r="34" spans="1:12" ht="15">
      <c r="A34" s="11">
        <v>2009</v>
      </c>
      <c r="B34" s="14">
        <v>3</v>
      </c>
      <c r="C34" s="14">
        <v>16</v>
      </c>
      <c r="D34" s="14">
        <v>39</v>
      </c>
      <c r="E34" s="14">
        <v>12</v>
      </c>
      <c r="F34" s="14">
        <v>30</v>
      </c>
      <c r="H34" s="16"/>
      <c r="I34" s="16"/>
      <c r="J34" s="16"/>
      <c r="K34" s="16"/>
      <c r="L34" s="16"/>
    </row>
    <row r="35" spans="1:12" ht="15">
      <c r="A35" s="11">
        <v>2010</v>
      </c>
      <c r="B35" s="14">
        <v>3</v>
      </c>
      <c r="C35" s="14">
        <v>16</v>
      </c>
      <c r="D35" s="14">
        <v>42</v>
      </c>
      <c r="E35" s="14">
        <v>9</v>
      </c>
      <c r="F35" s="14">
        <v>30</v>
      </c>
      <c r="H35" s="16"/>
      <c r="I35" s="16"/>
      <c r="J35" s="16"/>
      <c r="K35" s="16"/>
      <c r="L35" s="16"/>
    </row>
    <row r="36" spans="1:12" ht="15">
      <c r="A36" s="11">
        <v>2011</v>
      </c>
      <c r="B36" s="14">
        <v>3</v>
      </c>
      <c r="C36" s="14">
        <v>16</v>
      </c>
      <c r="D36" s="14">
        <v>37</v>
      </c>
      <c r="E36" s="14">
        <v>11</v>
      </c>
      <c r="F36" s="14">
        <v>33</v>
      </c>
      <c r="H36" s="16"/>
      <c r="I36" s="16"/>
      <c r="J36" s="16"/>
      <c r="K36" s="16"/>
      <c r="L36" s="16"/>
    </row>
    <row r="37" spans="1:12" ht="15">
      <c r="A37" s="12">
        <v>2012</v>
      </c>
      <c r="B37" s="14">
        <v>3</v>
      </c>
      <c r="C37" s="14">
        <v>16</v>
      </c>
      <c r="D37" s="14">
        <v>41</v>
      </c>
      <c r="E37" s="14">
        <v>9</v>
      </c>
      <c r="F37" s="14">
        <v>31</v>
      </c>
      <c r="H37" s="16"/>
      <c r="I37" s="16"/>
      <c r="J37" s="16"/>
      <c r="K37" s="16"/>
      <c r="L37" s="16"/>
    </row>
    <row r="38" spans="1:12" ht="15">
      <c r="A38" s="12">
        <v>2013</v>
      </c>
      <c r="B38" s="14">
        <v>4</v>
      </c>
      <c r="C38" s="14">
        <v>18</v>
      </c>
      <c r="D38" s="14">
        <v>39</v>
      </c>
      <c r="E38" s="14">
        <v>11</v>
      </c>
      <c r="F38" s="14">
        <v>28</v>
      </c>
      <c r="H38" s="16"/>
      <c r="I38" s="16"/>
      <c r="J38" s="16"/>
      <c r="K38" s="16"/>
      <c r="L38" s="16"/>
    </row>
    <row r="39" spans="1:12" ht="15">
      <c r="A39" s="12">
        <v>2014</v>
      </c>
      <c r="B39" s="14">
        <v>5</v>
      </c>
      <c r="C39" s="14">
        <v>18</v>
      </c>
      <c r="D39" s="14">
        <v>37</v>
      </c>
      <c r="E39" s="14">
        <v>8</v>
      </c>
      <c r="F39" s="14">
        <v>32</v>
      </c>
      <c r="H39" s="16"/>
      <c r="I39" s="16"/>
      <c r="J39" s="16"/>
      <c r="K39" s="16"/>
      <c r="L39" s="16"/>
    </row>
    <row r="40" spans="1:12" ht="15">
      <c r="A40" s="12">
        <v>2015</v>
      </c>
      <c r="B40" s="14">
        <v>5</v>
      </c>
      <c r="C40" s="14">
        <v>17</v>
      </c>
      <c r="D40" s="14">
        <v>33</v>
      </c>
      <c r="E40" s="14">
        <v>9</v>
      </c>
      <c r="F40" s="14">
        <v>36</v>
      </c>
      <c r="H40" s="16"/>
      <c r="I40" s="16"/>
      <c r="J40" s="16"/>
      <c r="K40" s="16"/>
      <c r="L40" s="16"/>
    </row>
    <row r="41" spans="1:12" ht="15">
      <c r="A41" s="12">
        <v>2016</v>
      </c>
      <c r="B41" s="14">
        <v>4</v>
      </c>
      <c r="C41" s="14">
        <v>15</v>
      </c>
      <c r="D41" s="14">
        <v>35</v>
      </c>
      <c r="E41" s="14">
        <v>8</v>
      </c>
      <c r="F41" s="14">
        <v>38</v>
      </c>
      <c r="H41" s="16"/>
      <c r="I41" s="16"/>
      <c r="J41" s="16"/>
      <c r="K41" s="16"/>
      <c r="L41" s="16"/>
    </row>
    <row r="42" spans="1:12" ht="15">
      <c r="A42" s="12">
        <v>2017</v>
      </c>
      <c r="B42" s="14">
        <v>5</v>
      </c>
      <c r="C42" s="14">
        <v>18</v>
      </c>
      <c r="D42" s="14">
        <v>36</v>
      </c>
      <c r="E42" s="14">
        <v>8</v>
      </c>
      <c r="F42" s="14">
        <v>33</v>
      </c>
      <c r="H42" s="16"/>
      <c r="I42" s="16"/>
      <c r="J42" s="16"/>
      <c r="K42" s="16"/>
      <c r="L42" s="16"/>
    </row>
    <row r="44" spans="2:6" ht="15">
      <c r="B44" s="90" t="s">
        <v>25</v>
      </c>
      <c r="C44" s="90"/>
      <c r="D44" s="90"/>
      <c r="E44" s="90"/>
      <c r="F44" s="90"/>
    </row>
    <row r="45" spans="1:7" ht="15">
      <c r="A45" s="11"/>
      <c r="B45" s="13" t="s">
        <v>81</v>
      </c>
      <c r="C45" s="13" t="s">
        <v>82</v>
      </c>
      <c r="D45" s="13" t="s">
        <v>83</v>
      </c>
      <c r="E45" s="13" t="s">
        <v>84</v>
      </c>
      <c r="F45" s="13" t="s">
        <v>85</v>
      </c>
      <c r="G45" s="3"/>
    </row>
    <row r="46" spans="1:12" ht="15">
      <c r="A46" s="11">
        <v>2008</v>
      </c>
      <c r="B46" s="14">
        <v>2</v>
      </c>
      <c r="C46" s="14">
        <v>6</v>
      </c>
      <c r="D46" s="14">
        <v>36</v>
      </c>
      <c r="E46" s="14">
        <v>8</v>
      </c>
      <c r="F46" s="14">
        <v>48</v>
      </c>
      <c r="H46" s="16"/>
      <c r="I46" s="16"/>
      <c r="J46" s="16"/>
      <c r="K46" s="16"/>
      <c r="L46" s="16"/>
    </row>
    <row r="47" spans="1:12" ht="15">
      <c r="A47" s="11">
        <v>2009</v>
      </c>
      <c r="B47" s="14">
        <v>2</v>
      </c>
      <c r="C47" s="14">
        <v>6</v>
      </c>
      <c r="D47" s="14">
        <v>27</v>
      </c>
      <c r="E47" s="14">
        <v>12</v>
      </c>
      <c r="F47" s="14">
        <v>53</v>
      </c>
      <c r="H47" s="16"/>
      <c r="I47" s="16"/>
      <c r="J47" s="16"/>
      <c r="K47" s="16"/>
      <c r="L47" s="16"/>
    </row>
    <row r="48" spans="1:12" ht="15">
      <c r="A48" s="11">
        <v>2010</v>
      </c>
      <c r="B48" s="14">
        <v>3</v>
      </c>
      <c r="C48" s="14">
        <v>7</v>
      </c>
      <c r="D48" s="14">
        <v>30</v>
      </c>
      <c r="E48" s="14">
        <v>11</v>
      </c>
      <c r="F48" s="14">
        <v>49</v>
      </c>
      <c r="H48" s="16"/>
      <c r="I48" s="16"/>
      <c r="J48" s="16"/>
      <c r="K48" s="16"/>
      <c r="L48" s="16"/>
    </row>
    <row r="49" spans="1:12" ht="15">
      <c r="A49" s="11">
        <v>2011</v>
      </c>
      <c r="B49" s="14">
        <v>2</v>
      </c>
      <c r="C49" s="14">
        <v>8</v>
      </c>
      <c r="D49" s="14">
        <v>28</v>
      </c>
      <c r="E49" s="14">
        <v>10</v>
      </c>
      <c r="F49" s="14">
        <v>52</v>
      </c>
      <c r="H49" s="16"/>
      <c r="I49" s="16"/>
      <c r="J49" s="16"/>
      <c r="K49" s="16"/>
      <c r="L49" s="16"/>
    </row>
    <row r="50" spans="1:12" ht="15">
      <c r="A50" s="12">
        <v>2012</v>
      </c>
      <c r="B50" s="14">
        <v>2</v>
      </c>
      <c r="C50" s="14">
        <v>5</v>
      </c>
      <c r="D50" s="14">
        <v>29</v>
      </c>
      <c r="E50" s="14">
        <v>12</v>
      </c>
      <c r="F50" s="14">
        <v>52</v>
      </c>
      <c r="H50" s="16"/>
      <c r="I50" s="16"/>
      <c r="J50" s="16"/>
      <c r="K50" s="16"/>
      <c r="L50" s="16"/>
    </row>
    <row r="51" spans="1:12" ht="15">
      <c r="A51" s="12">
        <v>2013</v>
      </c>
      <c r="B51" s="14">
        <v>5</v>
      </c>
      <c r="C51" s="14">
        <v>9</v>
      </c>
      <c r="D51" s="14">
        <v>29</v>
      </c>
      <c r="E51" s="14">
        <v>10</v>
      </c>
      <c r="F51" s="14">
        <v>47</v>
      </c>
      <c r="H51" s="16"/>
      <c r="I51" s="16"/>
      <c r="J51" s="16"/>
      <c r="K51" s="16"/>
      <c r="L51" s="16"/>
    </row>
    <row r="52" spans="1:12" ht="15">
      <c r="A52" s="12">
        <v>2014</v>
      </c>
      <c r="B52" s="14">
        <v>3</v>
      </c>
      <c r="C52" s="14">
        <v>9</v>
      </c>
      <c r="D52" s="14">
        <v>28</v>
      </c>
      <c r="E52" s="14">
        <v>10</v>
      </c>
      <c r="F52" s="14">
        <v>50</v>
      </c>
      <c r="H52" s="16"/>
      <c r="I52" s="16"/>
      <c r="J52" s="16"/>
      <c r="K52" s="16"/>
      <c r="L52" s="16"/>
    </row>
    <row r="53" spans="1:12" ht="15">
      <c r="A53" s="12">
        <v>2015</v>
      </c>
      <c r="B53" s="14">
        <v>3</v>
      </c>
      <c r="C53" s="14">
        <v>9</v>
      </c>
      <c r="D53" s="14">
        <v>29</v>
      </c>
      <c r="E53" s="14">
        <v>9</v>
      </c>
      <c r="F53" s="14">
        <v>50</v>
      </c>
      <c r="H53" s="16"/>
      <c r="I53" s="16"/>
      <c r="J53" s="16"/>
      <c r="K53" s="16"/>
      <c r="L53" s="16"/>
    </row>
    <row r="54" spans="1:12" ht="15">
      <c r="A54" s="12">
        <v>2016</v>
      </c>
      <c r="B54" s="14">
        <v>4</v>
      </c>
      <c r="C54" s="14">
        <v>9</v>
      </c>
      <c r="D54" s="14">
        <v>28</v>
      </c>
      <c r="E54" s="14">
        <v>7</v>
      </c>
      <c r="F54" s="14">
        <v>52</v>
      </c>
      <c r="H54" s="16"/>
      <c r="I54" s="16"/>
      <c r="J54" s="16"/>
      <c r="K54" s="16"/>
      <c r="L54" s="16"/>
    </row>
    <row r="55" spans="1:12" ht="15">
      <c r="A55" s="12">
        <v>2017</v>
      </c>
      <c r="B55" s="14">
        <v>3</v>
      </c>
      <c r="C55" s="14">
        <v>8</v>
      </c>
      <c r="D55" s="14">
        <v>28</v>
      </c>
      <c r="E55" s="14">
        <v>9</v>
      </c>
      <c r="F55" s="14">
        <v>52</v>
      </c>
      <c r="H55" s="16"/>
      <c r="I55" s="16"/>
      <c r="J55" s="16"/>
      <c r="K55" s="16"/>
      <c r="L55" s="16"/>
    </row>
    <row r="57" spans="2:6" ht="15">
      <c r="B57" s="90" t="s">
        <v>94</v>
      </c>
      <c r="C57" s="90"/>
      <c r="D57" s="90"/>
      <c r="E57" s="90"/>
      <c r="F57" s="90"/>
    </row>
    <row r="58" spans="1:7" ht="15">
      <c r="A58" s="11"/>
      <c r="B58" s="13" t="s">
        <v>81</v>
      </c>
      <c r="C58" s="13" t="s">
        <v>82</v>
      </c>
      <c r="D58" s="13" t="s">
        <v>83</v>
      </c>
      <c r="E58" s="13" t="s">
        <v>84</v>
      </c>
      <c r="F58" s="13" t="s">
        <v>85</v>
      </c>
      <c r="G58" s="3"/>
    </row>
    <row r="59" spans="1:12" ht="15">
      <c r="A59" s="11">
        <v>2008</v>
      </c>
      <c r="B59" s="14">
        <v>5</v>
      </c>
      <c r="C59" s="14">
        <v>18</v>
      </c>
      <c r="D59" s="14">
        <v>37</v>
      </c>
      <c r="E59" s="14">
        <v>8</v>
      </c>
      <c r="F59" s="14">
        <v>32</v>
      </c>
      <c r="H59" s="16"/>
      <c r="I59" s="16"/>
      <c r="J59" s="16"/>
      <c r="K59" s="16"/>
      <c r="L59" s="16"/>
    </row>
    <row r="60" spans="1:12" ht="15">
      <c r="A60" s="11">
        <v>2009</v>
      </c>
      <c r="B60" s="14">
        <v>4</v>
      </c>
      <c r="C60" s="14">
        <v>15</v>
      </c>
      <c r="D60" s="14">
        <v>37</v>
      </c>
      <c r="E60" s="14">
        <v>11</v>
      </c>
      <c r="F60" s="14">
        <v>33</v>
      </c>
      <c r="H60" s="16"/>
      <c r="I60" s="16"/>
      <c r="J60" s="16"/>
      <c r="K60" s="16"/>
      <c r="L60" s="16"/>
    </row>
    <row r="61" spans="1:12" ht="15">
      <c r="A61" s="11">
        <v>2010</v>
      </c>
      <c r="B61" s="14">
        <v>4</v>
      </c>
      <c r="C61" s="14">
        <v>15</v>
      </c>
      <c r="D61" s="14">
        <v>38</v>
      </c>
      <c r="E61" s="14">
        <v>10</v>
      </c>
      <c r="F61" s="14">
        <v>33</v>
      </c>
      <c r="H61" s="16"/>
      <c r="I61" s="16"/>
      <c r="J61" s="16"/>
      <c r="K61" s="16"/>
      <c r="L61" s="16"/>
    </row>
    <row r="62" spans="1:12" ht="15">
      <c r="A62" s="11">
        <v>2011</v>
      </c>
      <c r="B62" s="14">
        <v>4</v>
      </c>
      <c r="C62" s="14">
        <v>15</v>
      </c>
      <c r="D62" s="14">
        <v>35</v>
      </c>
      <c r="E62" s="14">
        <v>10</v>
      </c>
      <c r="F62" s="14">
        <v>36</v>
      </c>
      <c r="H62" s="16"/>
      <c r="I62" s="16"/>
      <c r="J62" s="16"/>
      <c r="K62" s="16"/>
      <c r="L62" s="16"/>
    </row>
    <row r="63" spans="1:12" ht="15">
      <c r="A63" s="12">
        <v>2012</v>
      </c>
      <c r="B63" s="14">
        <v>5</v>
      </c>
      <c r="C63" s="14">
        <v>14</v>
      </c>
      <c r="D63" s="14">
        <v>35</v>
      </c>
      <c r="E63" s="14">
        <v>10</v>
      </c>
      <c r="F63" s="14">
        <v>36</v>
      </c>
      <c r="H63" s="16"/>
      <c r="I63" s="16"/>
      <c r="J63" s="16"/>
      <c r="K63" s="16"/>
      <c r="L63" s="16"/>
    </row>
    <row r="64" spans="1:12" ht="15">
      <c r="A64" s="12">
        <v>2013</v>
      </c>
      <c r="B64" s="14">
        <v>5</v>
      </c>
      <c r="C64" s="14">
        <v>16</v>
      </c>
      <c r="D64" s="14">
        <v>36</v>
      </c>
      <c r="E64" s="14">
        <v>10</v>
      </c>
      <c r="F64" s="14">
        <v>33</v>
      </c>
      <c r="H64" s="16"/>
      <c r="I64" s="16"/>
      <c r="J64" s="16"/>
      <c r="K64" s="16"/>
      <c r="L64" s="16"/>
    </row>
    <row r="65" spans="1:12" ht="15">
      <c r="A65" s="12">
        <v>2014</v>
      </c>
      <c r="B65" s="14">
        <v>6</v>
      </c>
      <c r="C65" s="14">
        <v>15</v>
      </c>
      <c r="D65" s="14">
        <v>35</v>
      </c>
      <c r="E65" s="14">
        <v>9</v>
      </c>
      <c r="F65" s="14">
        <v>35</v>
      </c>
      <c r="H65" s="16"/>
      <c r="I65" s="16"/>
      <c r="J65" s="16"/>
      <c r="K65" s="16"/>
      <c r="L65" s="16"/>
    </row>
    <row r="66" spans="1:12" ht="15">
      <c r="A66" s="12">
        <v>2015</v>
      </c>
      <c r="B66" s="14">
        <v>6</v>
      </c>
      <c r="C66" s="14">
        <v>15</v>
      </c>
      <c r="D66" s="14">
        <v>33</v>
      </c>
      <c r="E66" s="14">
        <v>9</v>
      </c>
      <c r="F66" s="14">
        <v>37</v>
      </c>
      <c r="H66" s="16"/>
      <c r="I66" s="16"/>
      <c r="J66" s="16"/>
      <c r="K66" s="16"/>
      <c r="L66" s="16"/>
    </row>
    <row r="67" spans="1:12" ht="15">
      <c r="A67" s="12">
        <v>2016</v>
      </c>
      <c r="B67" s="14">
        <v>6</v>
      </c>
      <c r="C67" s="14">
        <v>15</v>
      </c>
      <c r="D67" s="14">
        <v>33</v>
      </c>
      <c r="E67" s="14">
        <v>8</v>
      </c>
      <c r="F67" s="14">
        <v>38</v>
      </c>
      <c r="H67" s="16"/>
      <c r="I67" s="16"/>
      <c r="J67" s="16"/>
      <c r="K67" s="16"/>
      <c r="L67" s="16"/>
    </row>
    <row r="68" spans="1:12" ht="15">
      <c r="A68" s="12">
        <v>2017</v>
      </c>
      <c r="B68" s="14">
        <v>6</v>
      </c>
      <c r="C68" s="14">
        <v>16</v>
      </c>
      <c r="D68" s="14">
        <v>32</v>
      </c>
      <c r="E68" s="14">
        <v>9</v>
      </c>
      <c r="F68" s="14">
        <v>37</v>
      </c>
      <c r="H68" s="16"/>
      <c r="I68" s="16"/>
      <c r="J68" s="16"/>
      <c r="K68" s="16"/>
      <c r="L68" s="16"/>
    </row>
    <row r="70" ht="17.25">
      <c r="A70" s="15" t="s">
        <v>95</v>
      </c>
    </row>
    <row r="71" ht="17.25">
      <c r="A71" s="15" t="s">
        <v>101</v>
      </c>
    </row>
    <row r="72" ht="15">
      <c r="A72" s="17" t="s">
        <v>102</v>
      </c>
    </row>
    <row r="73" ht="15">
      <c r="A73" s="17" t="s">
        <v>96</v>
      </c>
    </row>
  </sheetData>
  <sheetProtection/>
  <mergeCells count="5">
    <mergeCell ref="B5:F5"/>
    <mergeCell ref="B18:F18"/>
    <mergeCell ref="B31:F31"/>
    <mergeCell ref="B44:F44"/>
    <mergeCell ref="B57:F57"/>
  </mergeCells>
  <printOptions/>
  <pageMargins left="0.7" right="0.7" top="0.75" bottom="0.75" header="0.3" footer="0.3"/>
  <pageSetup fitToHeight="1" fitToWidth="1" horizontalDpi="300" verticalDpi="300" orientation="landscape" scale="4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4"/>
  <sheetViews>
    <sheetView zoomScaleSheetLayoutView="100" zoomScalePageLayoutView="0" workbookViewId="0" topLeftCell="A16">
      <selection activeCell="I61" sqref="I61"/>
    </sheetView>
  </sheetViews>
  <sheetFormatPr defaultColWidth="11.00390625" defaultRowHeight="15"/>
  <cols>
    <col min="1" max="1" width="10.00390625" style="1" customWidth="1"/>
    <col min="2" max="2" width="32.8515625" style="1" customWidth="1"/>
    <col min="3" max="3" width="22.57421875" style="1" customWidth="1"/>
    <col min="4" max="4" width="3.421875" style="1" customWidth="1"/>
    <col min="5" max="5" width="15.28125" style="1" customWidth="1"/>
    <col min="6" max="16384" width="11.00390625" style="1" customWidth="1"/>
  </cols>
  <sheetData>
    <row r="1" spans="1:5" ht="15">
      <c r="A1" s="23" t="s">
        <v>122</v>
      </c>
      <c r="D1" s="24"/>
      <c r="E1" s="25"/>
    </row>
    <row r="2" spans="1:5" ht="15">
      <c r="A2" s="23" t="s">
        <v>0</v>
      </c>
      <c r="B2" s="23"/>
      <c r="C2" s="23"/>
      <c r="D2" s="24"/>
      <c r="E2" s="25"/>
    </row>
    <row r="3" spans="1:3" ht="15">
      <c r="A3" s="26" t="s">
        <v>1</v>
      </c>
      <c r="B3" s="26"/>
      <c r="C3" s="26"/>
    </row>
    <row r="5" ht="15">
      <c r="E5" s="27" t="s">
        <v>2</v>
      </c>
    </row>
    <row r="6" ht="15">
      <c r="E6" s="27" t="s">
        <v>3</v>
      </c>
    </row>
    <row r="7" spans="2:5" ht="15" customHeight="1">
      <c r="B7" s="28" t="s">
        <v>4</v>
      </c>
      <c r="C7" s="28" t="s">
        <v>5</v>
      </c>
      <c r="D7" s="27"/>
      <c r="E7" s="27" t="s">
        <v>103</v>
      </c>
    </row>
    <row r="8" spans="2:5" ht="15">
      <c r="B8" s="29" t="s">
        <v>6</v>
      </c>
      <c r="C8" s="29" t="s">
        <v>7</v>
      </c>
      <c r="D8" s="29"/>
      <c r="E8" s="29" t="s">
        <v>6</v>
      </c>
    </row>
    <row r="9" spans="4:5" ht="15">
      <c r="D9" s="30"/>
      <c r="E9" s="30"/>
    </row>
    <row r="10" spans="1:7" ht="15">
      <c r="A10" s="27">
        <v>1980</v>
      </c>
      <c r="B10" s="31">
        <v>4.6</v>
      </c>
      <c r="C10" s="32">
        <v>0.057</v>
      </c>
      <c r="E10" s="31">
        <v>80.8</v>
      </c>
      <c r="G10" s="33"/>
    </row>
    <row r="11" spans="1:7" ht="15">
      <c r="A11" s="27">
        <v>1981</v>
      </c>
      <c r="B11" s="31">
        <v>6.9</v>
      </c>
      <c r="C11" s="31">
        <v>8.4</v>
      </c>
      <c r="D11" s="31"/>
      <c r="E11" s="31">
        <v>82.4</v>
      </c>
      <c r="G11" s="33"/>
    </row>
    <row r="12" spans="1:7" ht="15">
      <c r="A12" s="27">
        <v>1982</v>
      </c>
      <c r="B12" s="31">
        <v>9</v>
      </c>
      <c r="C12" s="31">
        <v>10.8</v>
      </c>
      <c r="D12" s="31"/>
      <c r="E12" s="31">
        <v>83.5</v>
      </c>
      <c r="G12" s="33"/>
    </row>
    <row r="13" spans="1:7" ht="15">
      <c r="A13" s="27">
        <v>1983</v>
      </c>
      <c r="B13" s="31">
        <v>9.8</v>
      </c>
      <c r="C13" s="31">
        <v>11.700000000000001</v>
      </c>
      <c r="D13" s="31"/>
      <c r="E13" s="31">
        <v>83.9</v>
      </c>
      <c r="G13" s="33"/>
    </row>
    <row r="14" spans="1:7" ht="15">
      <c r="A14" s="27">
        <v>1984</v>
      </c>
      <c r="B14" s="31">
        <v>10.1</v>
      </c>
      <c r="C14" s="31">
        <v>11.899999999999999</v>
      </c>
      <c r="D14" s="31"/>
      <c r="E14" s="31">
        <v>85.3</v>
      </c>
      <c r="G14" s="33"/>
    </row>
    <row r="15" spans="1:7" ht="15">
      <c r="A15" s="27">
        <v>1985</v>
      </c>
      <c r="B15" s="31">
        <v>12.8</v>
      </c>
      <c r="C15" s="31">
        <v>14.7</v>
      </c>
      <c r="D15" s="31"/>
      <c r="E15" s="31">
        <v>86.8</v>
      </c>
      <c r="G15" s="33"/>
    </row>
    <row r="16" spans="1:7" ht="15">
      <c r="A16" s="27">
        <v>1986</v>
      </c>
      <c r="B16" s="31">
        <v>17.3</v>
      </c>
      <c r="C16" s="31">
        <v>19.6</v>
      </c>
      <c r="D16" s="31"/>
      <c r="E16" s="31">
        <v>88.5</v>
      </c>
      <c r="G16" s="33"/>
    </row>
    <row r="17" spans="1:7" ht="15">
      <c r="A17" s="27">
        <v>1987</v>
      </c>
      <c r="B17" s="31">
        <v>22.5</v>
      </c>
      <c r="C17" s="31">
        <v>25.1</v>
      </c>
      <c r="D17" s="31"/>
      <c r="E17" s="31">
        <v>89.5</v>
      </c>
      <c r="G17" s="33"/>
    </row>
    <row r="18" spans="1:7" ht="15">
      <c r="A18" s="27">
        <v>1988</v>
      </c>
      <c r="B18" s="31">
        <v>22.2</v>
      </c>
      <c r="C18" s="31">
        <v>24.4</v>
      </c>
      <c r="E18" s="31">
        <v>91.1</v>
      </c>
      <c r="G18" s="33"/>
    </row>
    <row r="19" spans="1:7" ht="15">
      <c r="A19" s="27">
        <v>1989</v>
      </c>
      <c r="B19" s="31">
        <v>23.2</v>
      </c>
      <c r="C19" s="31">
        <v>25</v>
      </c>
      <c r="E19" s="31">
        <v>92.8</v>
      </c>
      <c r="G19" s="33"/>
    </row>
    <row r="20" spans="1:7" ht="15">
      <c r="A20" s="27">
        <v>1990</v>
      </c>
      <c r="B20" s="31">
        <v>23.4</v>
      </c>
      <c r="C20" s="31">
        <v>25.1</v>
      </c>
      <c r="E20" s="31">
        <v>93.3</v>
      </c>
      <c r="G20" s="33"/>
    </row>
    <row r="21" spans="1:7" ht="15">
      <c r="A21" s="27">
        <v>1991</v>
      </c>
      <c r="B21" s="31">
        <v>25.5</v>
      </c>
      <c r="C21" s="31">
        <v>27</v>
      </c>
      <c r="E21" s="31">
        <v>94.3</v>
      </c>
      <c r="G21" s="33"/>
    </row>
    <row r="22" spans="1:7" ht="15">
      <c r="A22" s="27">
        <v>1992</v>
      </c>
      <c r="B22" s="31">
        <v>25.8</v>
      </c>
      <c r="C22" s="31">
        <v>27</v>
      </c>
      <c r="E22" s="31">
        <v>95.7</v>
      </c>
      <c r="G22" s="33"/>
    </row>
    <row r="23" spans="1:7" ht="15">
      <c r="A23" s="27">
        <v>1993</v>
      </c>
      <c r="B23" s="31">
        <v>27</v>
      </c>
      <c r="C23" s="31">
        <v>28.000000000000004</v>
      </c>
      <c r="E23" s="31">
        <v>96.4</v>
      </c>
      <c r="G23" s="33"/>
    </row>
    <row r="24" spans="1:7" ht="15">
      <c r="A24" s="27">
        <v>1994</v>
      </c>
      <c r="B24" s="31">
        <v>27.6</v>
      </c>
      <c r="C24" s="31">
        <v>28.4</v>
      </c>
      <c r="E24" s="31">
        <v>97.1</v>
      </c>
      <c r="G24" s="33"/>
    </row>
    <row r="25" spans="1:7" ht="15">
      <c r="A25" s="27">
        <v>1995</v>
      </c>
      <c r="B25" s="31">
        <v>28.4</v>
      </c>
      <c r="C25" s="31">
        <v>28.7</v>
      </c>
      <c r="E25" s="31">
        <v>99</v>
      </c>
      <c r="G25" s="33"/>
    </row>
    <row r="26" spans="1:7" ht="15">
      <c r="A26" s="27">
        <v>1996</v>
      </c>
      <c r="B26" s="31">
        <v>32.6</v>
      </c>
      <c r="C26" s="31">
        <v>32.7</v>
      </c>
      <c r="E26" s="31">
        <v>99.6</v>
      </c>
      <c r="G26" s="33"/>
    </row>
    <row r="27" spans="1:7" ht="15">
      <c r="A27" s="27">
        <v>1997</v>
      </c>
      <c r="B27" s="31">
        <v>35.3</v>
      </c>
      <c r="C27" s="31">
        <v>34.9</v>
      </c>
      <c r="E27" s="31">
        <v>101</v>
      </c>
      <c r="G27" s="33"/>
    </row>
    <row r="28" spans="1:7" ht="15">
      <c r="A28" s="27">
        <v>1998</v>
      </c>
      <c r="B28" s="31">
        <v>41.9</v>
      </c>
      <c r="C28" s="31">
        <v>40.9</v>
      </c>
      <c r="E28" s="31">
        <v>102.5</v>
      </c>
      <c r="G28" s="33"/>
    </row>
    <row r="29" spans="1:7" ht="15">
      <c r="A29" s="27">
        <v>1999</v>
      </c>
      <c r="B29" s="31">
        <v>43.4</v>
      </c>
      <c r="C29" s="31">
        <v>41.8</v>
      </c>
      <c r="E29" s="31">
        <v>103.9</v>
      </c>
      <c r="G29" s="33"/>
    </row>
    <row r="30" spans="1:7" ht="15">
      <c r="A30" s="27">
        <v>2000</v>
      </c>
      <c r="B30" s="31">
        <v>48.6</v>
      </c>
      <c r="C30" s="31">
        <v>45.7</v>
      </c>
      <c r="E30" s="31">
        <v>106.4</v>
      </c>
      <c r="G30" s="33"/>
    </row>
    <row r="31" spans="1:7" ht="15">
      <c r="A31" s="27">
        <v>2001</v>
      </c>
      <c r="B31" s="31">
        <v>53</v>
      </c>
      <c r="C31" s="31">
        <v>48.9</v>
      </c>
      <c r="E31" s="31">
        <v>108.2</v>
      </c>
      <c r="G31" s="33"/>
    </row>
    <row r="32" spans="1:7" ht="15">
      <c r="A32" s="27">
        <v>2002</v>
      </c>
      <c r="B32" s="31">
        <v>49</v>
      </c>
      <c r="C32" s="31">
        <v>44.9</v>
      </c>
      <c r="E32" s="31">
        <v>109.3</v>
      </c>
      <c r="G32" s="33"/>
    </row>
    <row r="33" spans="1:7" ht="15">
      <c r="A33" s="27">
        <v>2003</v>
      </c>
      <c r="B33" s="31">
        <v>48.6</v>
      </c>
      <c r="C33" s="31">
        <v>43.7</v>
      </c>
      <c r="E33" s="31">
        <v>111.3</v>
      </c>
      <c r="G33" s="33"/>
    </row>
    <row r="34" spans="1:7" ht="15">
      <c r="A34" s="27">
        <v>2004</v>
      </c>
      <c r="B34" s="31">
        <v>49.9</v>
      </c>
      <c r="C34" s="31">
        <v>44.6</v>
      </c>
      <c r="E34" s="31">
        <v>112</v>
      </c>
      <c r="G34" s="33"/>
    </row>
    <row r="35" spans="1:7" ht="15">
      <c r="A35" s="27">
        <v>2005</v>
      </c>
      <c r="B35" s="31">
        <v>50.3</v>
      </c>
      <c r="C35" s="31">
        <v>44.4</v>
      </c>
      <c r="E35" s="31">
        <v>113.3</v>
      </c>
      <c r="G35" s="33"/>
    </row>
    <row r="36" spans="1:7" ht="15">
      <c r="A36" s="27">
        <v>2006</v>
      </c>
      <c r="B36" s="31">
        <v>51.3</v>
      </c>
      <c r="C36" s="31">
        <v>44.8</v>
      </c>
      <c r="E36" s="31">
        <v>114.4</v>
      </c>
      <c r="G36" s="33"/>
    </row>
    <row r="37" spans="1:7" ht="15">
      <c r="A37" s="27">
        <v>2007</v>
      </c>
      <c r="B37" s="31">
        <v>51.6</v>
      </c>
      <c r="C37" s="31">
        <v>44.4</v>
      </c>
      <c r="E37" s="31">
        <v>116</v>
      </c>
      <c r="G37" s="33"/>
    </row>
    <row r="38" spans="1:7" ht="15">
      <c r="A38" s="27">
        <v>2008</v>
      </c>
      <c r="B38" s="31">
        <v>55</v>
      </c>
      <c r="C38" s="31">
        <v>47.1</v>
      </c>
      <c r="E38" s="31">
        <v>116.8</v>
      </c>
      <c r="G38" s="33"/>
    </row>
    <row r="39" spans="1:7" ht="15">
      <c r="A39" s="27">
        <v>2009</v>
      </c>
      <c r="B39" s="31">
        <v>52.6</v>
      </c>
      <c r="C39" s="31">
        <v>44.9</v>
      </c>
      <c r="E39" s="31">
        <v>117.2</v>
      </c>
      <c r="G39" s="33"/>
    </row>
    <row r="40" spans="1:7" ht="15">
      <c r="A40" s="27">
        <v>2010</v>
      </c>
      <c r="B40" s="31">
        <v>53.2</v>
      </c>
      <c r="C40" s="31">
        <v>45.3</v>
      </c>
      <c r="E40" s="31">
        <v>117.5</v>
      </c>
      <c r="G40" s="33"/>
    </row>
    <row r="41" spans="1:7" ht="15">
      <c r="A41" s="27">
        <v>2011</v>
      </c>
      <c r="B41" s="31">
        <v>52.9</v>
      </c>
      <c r="C41" s="31">
        <v>44.1</v>
      </c>
      <c r="E41" s="31">
        <v>119.9</v>
      </c>
      <c r="G41" s="33"/>
    </row>
    <row r="42" spans="1:7" ht="15">
      <c r="A42" s="27">
        <v>2012</v>
      </c>
      <c r="B42" s="31">
        <v>53.8</v>
      </c>
      <c r="C42" s="31">
        <v>44.4</v>
      </c>
      <c r="E42" s="31">
        <v>121.1</v>
      </c>
      <c r="G42" s="33"/>
    </row>
    <row r="43" spans="1:7" ht="15">
      <c r="A43" s="27">
        <v>2013</v>
      </c>
      <c r="B43" s="31">
        <v>56.7</v>
      </c>
      <c r="C43" s="31">
        <v>46.3</v>
      </c>
      <c r="E43" s="31">
        <v>122.5</v>
      </c>
      <c r="G43" s="33"/>
    </row>
    <row r="44" spans="1:7" ht="15">
      <c r="A44" s="34">
        <v>2014</v>
      </c>
      <c r="B44" s="31">
        <v>53.2</v>
      </c>
      <c r="C44" s="31">
        <v>43.3</v>
      </c>
      <c r="E44" s="31">
        <v>123</v>
      </c>
      <c r="G44" s="33"/>
    </row>
    <row r="45" spans="1:7" ht="15">
      <c r="A45" s="27">
        <v>2015</v>
      </c>
      <c r="B45" s="31">
        <v>53.6</v>
      </c>
      <c r="C45" s="31">
        <v>43</v>
      </c>
      <c r="E45" s="31">
        <v>124.6</v>
      </c>
      <c r="G45" s="33"/>
    </row>
    <row r="46" spans="1:7" ht="15">
      <c r="A46" s="27">
        <v>2016</v>
      </c>
      <c r="B46" s="31">
        <v>54.9</v>
      </c>
      <c r="C46" s="31">
        <v>43.6</v>
      </c>
      <c r="E46" s="31">
        <v>125.8</v>
      </c>
      <c r="G46" s="33"/>
    </row>
    <row r="47" spans="1:7" ht="15">
      <c r="A47" s="27">
        <v>2017</v>
      </c>
      <c r="B47" s="31">
        <v>56.2</v>
      </c>
      <c r="C47" s="31">
        <v>44.5</v>
      </c>
      <c r="E47" s="31">
        <v>126.2</v>
      </c>
      <c r="G47" s="33"/>
    </row>
    <row r="48" spans="1:3" ht="15">
      <c r="A48" s="35"/>
      <c r="B48" s="35"/>
      <c r="C48" s="35"/>
    </row>
    <row r="49" spans="2:3" ht="15">
      <c r="B49" s="35"/>
      <c r="C49" s="35"/>
    </row>
    <row r="50" spans="2:3" ht="15">
      <c r="B50" s="8"/>
      <c r="C50" s="8"/>
    </row>
    <row r="51" spans="2:3" ht="15">
      <c r="B51" s="8"/>
      <c r="C51" s="8"/>
    </row>
    <row r="52" spans="2:3" ht="15">
      <c r="B52" s="8"/>
      <c r="C52" s="8"/>
    </row>
    <row r="53" spans="2:3" ht="15">
      <c r="B53" s="8"/>
      <c r="C53" s="8"/>
    </row>
    <row r="70" spans="1:3" ht="15">
      <c r="A70" s="36"/>
      <c r="B70" s="36"/>
      <c r="C70" s="36"/>
    </row>
    <row r="80" spans="1:3" ht="17.25">
      <c r="A80" s="37"/>
      <c r="B80" s="37"/>
      <c r="C80" s="37"/>
    </row>
    <row r="123" spans="1:3" ht="15">
      <c r="A123" s="8"/>
      <c r="B123" s="8"/>
      <c r="C123" s="8"/>
    </row>
    <row r="124" spans="1:3" ht="15">
      <c r="A124" s="8"/>
      <c r="B124" s="8"/>
      <c r="C124" s="8"/>
    </row>
    <row r="126" spans="1:3" ht="15">
      <c r="A126" s="8"/>
      <c r="B126" s="8"/>
      <c r="C126" s="8"/>
    </row>
    <row r="127" spans="1:3" ht="15">
      <c r="A127" s="8"/>
      <c r="B127" s="8"/>
      <c r="C127" s="8"/>
    </row>
    <row r="128" spans="1:3" ht="15">
      <c r="A128" s="8"/>
      <c r="B128" s="8"/>
      <c r="C128" s="8"/>
    </row>
    <row r="134" spans="1:3" ht="15">
      <c r="A134" s="8"/>
      <c r="B134" s="8"/>
      <c r="C134" s="8"/>
    </row>
  </sheetData>
  <sheetProtection/>
  <printOptions/>
  <pageMargins left="0.3" right="0.3" top="0.63" bottom="0.62" header="0.5" footer="0.5"/>
  <pageSetup fitToHeight="1" fitToWidth="1"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5"/>
  <sheetViews>
    <sheetView zoomScaleSheetLayoutView="130" zoomScalePageLayoutView="0" workbookViewId="0" topLeftCell="A1">
      <selection activeCell="I29" sqref="I29"/>
    </sheetView>
  </sheetViews>
  <sheetFormatPr defaultColWidth="9.140625" defaultRowHeight="15"/>
  <cols>
    <col min="1" max="1" width="14.00390625" style="1" customWidth="1"/>
    <col min="2" max="2" width="3.7109375" style="1" customWidth="1"/>
    <col min="3" max="3" width="19.57421875" style="1" customWidth="1"/>
    <col min="4" max="4" width="18.28125" style="1" customWidth="1"/>
    <col min="5" max="5" width="11.140625" style="1" customWidth="1"/>
    <col min="6" max="16384" width="9.140625" style="1" customWidth="1"/>
  </cols>
  <sheetData>
    <row r="1" ht="15">
      <c r="A1" s="23" t="s">
        <v>123</v>
      </c>
    </row>
    <row r="2" ht="15">
      <c r="A2" s="23" t="s">
        <v>8</v>
      </c>
    </row>
    <row r="3" ht="15">
      <c r="A3" s="26" t="s">
        <v>9</v>
      </c>
    </row>
    <row r="5" spans="3:4" ht="15">
      <c r="C5" s="27" t="s">
        <v>10</v>
      </c>
      <c r="D5" s="27" t="s">
        <v>11</v>
      </c>
    </row>
    <row r="6" spans="2:4" ht="15">
      <c r="B6" s="27"/>
      <c r="C6" s="27" t="s">
        <v>12</v>
      </c>
      <c r="D6" s="27" t="s">
        <v>13</v>
      </c>
    </row>
    <row r="7" spans="1:10" ht="15">
      <c r="A7" s="27">
        <v>1997</v>
      </c>
      <c r="B7" s="27"/>
      <c r="C7" s="39">
        <v>1.747</v>
      </c>
      <c r="D7" s="31">
        <v>61.7</v>
      </c>
      <c r="E7" s="40"/>
      <c r="F7" s="38"/>
      <c r="G7" s="41"/>
      <c r="H7" s="42"/>
      <c r="I7" s="43"/>
      <c r="J7" s="42"/>
    </row>
    <row r="8" spans="1:10" ht="15">
      <c r="A8" s="27">
        <v>1998</v>
      </c>
      <c r="B8" s="27"/>
      <c r="C8" s="39">
        <v>1.767</v>
      </c>
      <c r="D8" s="31">
        <v>74</v>
      </c>
      <c r="E8" s="40"/>
      <c r="F8" s="38"/>
      <c r="G8" s="41"/>
      <c r="H8" s="42"/>
      <c r="I8" s="43"/>
      <c r="J8" s="42"/>
    </row>
    <row r="9" spans="1:10" ht="15">
      <c r="A9" s="27">
        <v>1999</v>
      </c>
      <c r="B9" s="27"/>
      <c r="C9" s="39">
        <v>1.732</v>
      </c>
      <c r="D9" s="31">
        <v>75.2</v>
      </c>
      <c r="E9" s="40"/>
      <c r="F9" s="38"/>
      <c r="G9" s="41"/>
      <c r="H9" s="42"/>
      <c r="I9" s="43"/>
      <c r="J9" s="42"/>
    </row>
    <row r="10" spans="1:10" ht="15">
      <c r="A10" s="44" t="s">
        <v>14</v>
      </c>
      <c r="B10" s="27"/>
      <c r="C10" s="39">
        <v>1.769</v>
      </c>
      <c r="D10" s="31">
        <v>86</v>
      </c>
      <c r="E10" s="40"/>
      <c r="F10" s="38"/>
      <c r="G10" s="41"/>
      <c r="H10" s="42"/>
      <c r="I10" s="43"/>
      <c r="J10" s="42"/>
    </row>
    <row r="11" spans="1:10" ht="15">
      <c r="A11" s="27">
        <v>2001</v>
      </c>
      <c r="B11" s="27"/>
      <c r="C11" s="39">
        <v>1.777</v>
      </c>
      <c r="D11" s="31">
        <v>94.2</v>
      </c>
      <c r="E11" s="40"/>
      <c r="F11" s="38"/>
      <c r="G11" s="41"/>
      <c r="H11" s="42"/>
      <c r="I11" s="43"/>
      <c r="J11" s="42"/>
    </row>
    <row r="12" spans="1:10" ht="15">
      <c r="A12" s="27">
        <v>2002</v>
      </c>
      <c r="B12" s="27"/>
      <c r="C12" s="39">
        <v>1.775</v>
      </c>
      <c r="D12" s="31">
        <v>87</v>
      </c>
      <c r="E12" s="40"/>
      <c r="F12" s="38"/>
      <c r="G12" s="41"/>
      <c r="H12" s="42"/>
      <c r="I12" s="43"/>
      <c r="J12" s="42"/>
    </row>
    <row r="13" spans="1:10" ht="15">
      <c r="A13" s="27">
        <v>2003</v>
      </c>
      <c r="B13" s="27"/>
      <c r="C13" s="39">
        <v>1.723</v>
      </c>
      <c r="D13" s="31">
        <v>83.7</v>
      </c>
      <c r="E13" s="40"/>
      <c r="F13" s="38"/>
      <c r="G13" s="41"/>
      <c r="H13" s="42"/>
      <c r="I13" s="43"/>
      <c r="J13" s="42"/>
    </row>
    <row r="14" spans="1:10" ht="15">
      <c r="A14" s="27">
        <v>2004</v>
      </c>
      <c r="B14" s="27"/>
      <c r="C14" s="39">
        <v>1.721</v>
      </c>
      <c r="D14" s="31">
        <v>85.9</v>
      </c>
      <c r="E14" s="40"/>
      <c r="F14" s="38"/>
      <c r="G14" s="41"/>
      <c r="H14" s="42"/>
      <c r="I14" s="43"/>
      <c r="J14" s="42"/>
    </row>
    <row r="15" spans="1:10" ht="15">
      <c r="A15" s="27">
        <v>2005</v>
      </c>
      <c r="B15" s="27"/>
      <c r="C15" s="39">
        <v>1.707</v>
      </c>
      <c r="D15" s="31">
        <v>85.9</v>
      </c>
      <c r="E15" s="40"/>
      <c r="F15" s="38"/>
      <c r="G15" s="41"/>
      <c r="H15" s="42"/>
      <c r="I15" s="43"/>
      <c r="J15" s="42"/>
    </row>
    <row r="16" spans="1:10" ht="15">
      <c r="A16" s="27">
        <v>2006</v>
      </c>
      <c r="B16" s="27"/>
      <c r="C16" s="39">
        <v>1.763</v>
      </c>
      <c r="D16" s="31">
        <v>90.4</v>
      </c>
      <c r="E16" s="40"/>
      <c r="F16" s="38"/>
      <c r="G16" s="41"/>
      <c r="H16" s="42"/>
      <c r="I16" s="43"/>
      <c r="J16" s="42"/>
    </row>
    <row r="17" spans="1:10" s="27" customFormat="1" ht="15">
      <c r="A17" s="27">
        <v>2007</v>
      </c>
      <c r="C17" s="39">
        <v>1.744</v>
      </c>
      <c r="D17" s="31">
        <v>90</v>
      </c>
      <c r="E17" s="45"/>
      <c r="F17" s="38"/>
      <c r="G17" s="46"/>
      <c r="H17" s="42"/>
      <c r="I17" s="43"/>
      <c r="J17" s="42"/>
    </row>
    <row r="18" spans="1:10" ht="15">
      <c r="A18" s="27">
        <v>2008</v>
      </c>
      <c r="C18" s="39">
        <v>1.751</v>
      </c>
      <c r="D18" s="31">
        <v>96.3</v>
      </c>
      <c r="E18" s="31"/>
      <c r="G18" s="41"/>
      <c r="H18" s="42"/>
      <c r="I18" s="43"/>
      <c r="J18" s="42"/>
    </row>
    <row r="19" spans="1:10" ht="15">
      <c r="A19" s="27">
        <v>2009</v>
      </c>
      <c r="C19" s="39">
        <v>1.729</v>
      </c>
      <c r="D19" s="31">
        <v>90.9</v>
      </c>
      <c r="E19" s="31"/>
      <c r="G19" s="41"/>
      <c r="H19" s="42"/>
      <c r="I19" s="43"/>
      <c r="J19" s="42"/>
    </row>
    <row r="20" spans="1:10" ht="15">
      <c r="A20" s="27">
        <v>2010</v>
      </c>
      <c r="C20" s="39">
        <v>1.748</v>
      </c>
      <c r="D20" s="31">
        <v>93</v>
      </c>
      <c r="E20" s="31"/>
      <c r="G20" s="41"/>
      <c r="H20" s="42"/>
      <c r="I20" s="43"/>
      <c r="J20" s="42"/>
    </row>
    <row r="21" spans="1:10" ht="15">
      <c r="A21" s="27">
        <v>2011</v>
      </c>
      <c r="C21" s="39">
        <v>1.728</v>
      </c>
      <c r="D21" s="31">
        <v>91.4</v>
      </c>
      <c r="E21" s="31"/>
      <c r="G21" s="41"/>
      <c r="H21" s="42"/>
      <c r="I21" s="43"/>
      <c r="J21" s="42"/>
    </row>
    <row r="22" spans="1:10" ht="15">
      <c r="A22" s="27">
        <v>2012</v>
      </c>
      <c r="C22" s="39">
        <v>1.717</v>
      </c>
      <c r="D22" s="31">
        <v>92.4</v>
      </c>
      <c r="G22" s="41"/>
      <c r="H22" s="42"/>
      <c r="I22" s="43"/>
      <c r="J22" s="42"/>
    </row>
    <row r="23" spans="1:4" ht="15">
      <c r="A23" s="27">
        <v>2013</v>
      </c>
      <c r="C23" s="39">
        <v>1.697</v>
      </c>
      <c r="D23" s="31">
        <v>96.2</v>
      </c>
    </row>
    <row r="24" spans="1:4" ht="15">
      <c r="A24" s="27" t="s">
        <v>15</v>
      </c>
      <c r="C24" s="39">
        <v>1.7</v>
      </c>
      <c r="D24" s="31">
        <v>90.4</v>
      </c>
    </row>
    <row r="25" spans="1:4" ht="15">
      <c r="A25" s="27" t="s">
        <v>16</v>
      </c>
      <c r="C25" s="39">
        <v>1.696</v>
      </c>
      <c r="D25" s="31">
        <v>90.9</v>
      </c>
    </row>
    <row r="26" spans="1:4" ht="15">
      <c r="A26" s="27" t="s">
        <v>17</v>
      </c>
      <c r="C26" s="39">
        <v>1.713</v>
      </c>
      <c r="D26" s="31">
        <v>94</v>
      </c>
    </row>
    <row r="27" spans="1:4" ht="15">
      <c r="A27" s="27" t="s">
        <v>18</v>
      </c>
      <c r="C27" s="39">
        <v>1.779</v>
      </c>
      <c r="D27" s="31">
        <v>100</v>
      </c>
    </row>
    <row r="28" spans="1:4" ht="15">
      <c r="A28" s="27"/>
      <c r="C28" s="39"/>
      <c r="D28" s="31"/>
    </row>
    <row r="29" spans="1:4" ht="15">
      <c r="A29" s="8"/>
      <c r="C29" s="39"/>
      <c r="D29" s="31"/>
    </row>
    <row r="32" spans="1:2" ht="15">
      <c r="A32" s="2"/>
      <c r="B32" s="2"/>
    </row>
    <row r="33" ht="15">
      <c r="B33" s="23"/>
    </row>
    <row r="34" ht="15">
      <c r="B34" s="23"/>
    </row>
    <row r="35" ht="15">
      <c r="B35" s="23"/>
    </row>
    <row r="46"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5"/>
  <sheetViews>
    <sheetView zoomScaleSheetLayoutView="115" zoomScalePageLayoutView="0" workbookViewId="0" topLeftCell="A13">
      <selection activeCell="K26" sqref="K26"/>
    </sheetView>
  </sheetViews>
  <sheetFormatPr defaultColWidth="9.140625" defaultRowHeight="15"/>
  <cols>
    <col min="1" max="1" width="17.140625" style="1" customWidth="1"/>
    <col min="2" max="2" width="15.8515625" style="27" customWidth="1"/>
    <col min="3" max="5" width="7.8515625" style="27" customWidth="1"/>
    <col min="6" max="6" width="10.7109375" style="1" customWidth="1"/>
    <col min="7" max="7" width="9.140625" style="1" customWidth="1"/>
    <col min="8" max="8" width="9.140625" style="27" customWidth="1"/>
    <col min="9" max="16384" width="9.140625" style="1" customWidth="1"/>
  </cols>
  <sheetData>
    <row r="1" spans="1:11" ht="15">
      <c r="A1" s="47" t="s">
        <v>124</v>
      </c>
      <c r="B1" s="47"/>
      <c r="H1" s="1"/>
      <c r="J1" s="24"/>
      <c r="K1" s="25"/>
    </row>
    <row r="2" spans="1:2" ht="15">
      <c r="A2" s="47" t="s">
        <v>19</v>
      </c>
      <c r="B2" s="48"/>
    </row>
    <row r="3" spans="1:2" ht="17.25">
      <c r="A3" s="26" t="s">
        <v>104</v>
      </c>
      <c r="B3" s="48"/>
    </row>
    <row r="4" spans="1:2" ht="15">
      <c r="A4" s="26"/>
      <c r="B4" s="48"/>
    </row>
    <row r="5" spans="1:6" ht="15">
      <c r="A5" s="26"/>
      <c r="B5" s="85" t="s">
        <v>20</v>
      </c>
      <c r="C5" s="85"/>
      <c r="D5" s="85"/>
      <c r="E5" s="85"/>
      <c r="F5" s="85"/>
    </row>
    <row r="6" spans="2:14" ht="15">
      <c r="B6" s="1" t="s">
        <v>21</v>
      </c>
      <c r="C6" s="8" t="s">
        <v>22</v>
      </c>
      <c r="D6" s="8" t="s">
        <v>23</v>
      </c>
      <c r="E6" s="8" t="s">
        <v>24</v>
      </c>
      <c r="F6" s="8" t="s">
        <v>25</v>
      </c>
      <c r="G6" s="48"/>
      <c r="H6" s="48"/>
      <c r="I6" s="48"/>
      <c r="J6" s="48"/>
      <c r="K6" s="48"/>
      <c r="L6" s="48"/>
      <c r="M6" s="48"/>
      <c r="N6" s="48"/>
    </row>
    <row r="7" spans="1:14" ht="15">
      <c r="A7" s="27">
        <v>1994</v>
      </c>
      <c r="B7" s="49">
        <v>0.26</v>
      </c>
      <c r="C7" s="49">
        <v>0.36</v>
      </c>
      <c r="D7" s="49">
        <v>0.34</v>
      </c>
      <c r="E7" s="49">
        <v>0.3</v>
      </c>
      <c r="F7" s="49">
        <v>0.17</v>
      </c>
      <c r="G7" s="48"/>
      <c r="H7" s="48"/>
      <c r="I7" s="48"/>
      <c r="J7" s="48"/>
      <c r="K7" s="48"/>
      <c r="L7" s="48"/>
      <c r="M7" s="48"/>
      <c r="N7" s="48"/>
    </row>
    <row r="8" spans="1:13" ht="15">
      <c r="A8" s="27">
        <v>1995</v>
      </c>
      <c r="B8" s="27">
        <v>25</v>
      </c>
      <c r="C8" s="27">
        <v>36</v>
      </c>
      <c r="D8" s="27">
        <v>38</v>
      </c>
      <c r="E8" s="27">
        <v>33</v>
      </c>
      <c r="F8" s="27">
        <v>16</v>
      </c>
      <c r="G8" s="48"/>
      <c r="H8" s="34"/>
      <c r="I8" s="34"/>
      <c r="J8" s="34"/>
      <c r="K8" s="34"/>
      <c r="L8" s="34"/>
      <c r="M8" s="48"/>
    </row>
    <row r="9" spans="1:13" ht="15">
      <c r="A9" s="27">
        <v>1996</v>
      </c>
      <c r="B9" s="27">
        <v>28</v>
      </c>
      <c r="C9" s="27">
        <v>41</v>
      </c>
      <c r="D9" s="27">
        <v>38</v>
      </c>
      <c r="E9" s="27">
        <v>37</v>
      </c>
      <c r="F9" s="27">
        <v>22</v>
      </c>
      <c r="G9" s="48"/>
      <c r="H9" s="34"/>
      <c r="I9" s="34"/>
      <c r="J9" s="34"/>
      <c r="K9" s="34"/>
      <c r="L9" s="34"/>
      <c r="M9" s="48"/>
    </row>
    <row r="10" spans="1:12" ht="15">
      <c r="A10" s="27">
        <v>1997</v>
      </c>
      <c r="B10" s="27">
        <v>27</v>
      </c>
      <c r="C10" s="27">
        <v>42</v>
      </c>
      <c r="D10" s="27">
        <v>44</v>
      </c>
      <c r="E10" s="27">
        <v>41</v>
      </c>
      <c r="F10" s="27">
        <v>24</v>
      </c>
      <c r="G10" s="48"/>
      <c r="H10" s="34"/>
      <c r="I10" s="34"/>
      <c r="J10" s="34"/>
      <c r="K10" s="34"/>
      <c r="L10" s="34"/>
    </row>
    <row r="11" spans="1:13" ht="15">
      <c r="A11" s="27">
        <v>1998</v>
      </c>
      <c r="B11" s="27">
        <v>33</v>
      </c>
      <c r="C11" s="27">
        <v>50</v>
      </c>
      <c r="D11" s="27">
        <v>49</v>
      </c>
      <c r="E11" s="27">
        <v>45</v>
      </c>
      <c r="F11" s="27">
        <v>30</v>
      </c>
      <c r="G11" s="27"/>
      <c r="H11" s="34"/>
      <c r="I11" s="34"/>
      <c r="J11" s="34"/>
      <c r="K11" s="34"/>
      <c r="L11" s="34"/>
      <c r="M11" s="27"/>
    </row>
    <row r="12" spans="1:13" ht="15">
      <c r="A12" s="27">
        <v>1999</v>
      </c>
      <c r="B12" s="27">
        <v>36</v>
      </c>
      <c r="C12" s="27">
        <v>51</v>
      </c>
      <c r="D12" s="27">
        <v>52</v>
      </c>
      <c r="E12" s="27">
        <v>42</v>
      </c>
      <c r="F12" s="27">
        <v>28</v>
      </c>
      <c r="G12" s="34"/>
      <c r="H12" s="34"/>
      <c r="I12" s="34"/>
      <c r="J12" s="34"/>
      <c r="K12" s="34"/>
      <c r="L12" s="34"/>
      <c r="M12" s="27"/>
    </row>
    <row r="13" spans="1:13" ht="15">
      <c r="A13" s="27">
        <v>2000</v>
      </c>
      <c r="B13" s="27">
        <v>37</v>
      </c>
      <c r="C13" s="27">
        <v>57</v>
      </c>
      <c r="D13" s="27">
        <v>59</v>
      </c>
      <c r="E13" s="27">
        <v>51</v>
      </c>
      <c r="F13" s="27">
        <v>27</v>
      </c>
      <c r="G13" s="34"/>
      <c r="H13" s="34"/>
      <c r="I13" s="34"/>
      <c r="J13" s="34"/>
      <c r="K13" s="34"/>
      <c r="L13" s="34"/>
      <c r="M13" s="27"/>
    </row>
    <row r="14" spans="1:13" ht="15">
      <c r="A14" s="27">
        <v>2001</v>
      </c>
      <c r="B14" s="27">
        <v>45</v>
      </c>
      <c r="C14" s="27">
        <v>59</v>
      </c>
      <c r="D14" s="27">
        <v>59</v>
      </c>
      <c r="E14" s="27">
        <v>49</v>
      </c>
      <c r="F14" s="27">
        <v>33</v>
      </c>
      <c r="G14" s="34"/>
      <c r="H14" s="34"/>
      <c r="I14" s="34"/>
      <c r="J14" s="34"/>
      <c r="K14" s="34"/>
      <c r="L14" s="34"/>
      <c r="M14" s="27"/>
    </row>
    <row r="15" spans="1:13" ht="15">
      <c r="A15" s="27">
        <v>2002</v>
      </c>
      <c r="B15" s="27">
        <v>38</v>
      </c>
      <c r="C15" s="27">
        <v>51</v>
      </c>
      <c r="D15" s="27">
        <v>58</v>
      </c>
      <c r="E15" s="27">
        <v>49</v>
      </c>
      <c r="F15" s="27">
        <v>30</v>
      </c>
      <c r="G15" s="34"/>
      <c r="H15" s="34"/>
      <c r="I15" s="34"/>
      <c r="J15" s="34"/>
      <c r="K15" s="34"/>
      <c r="L15" s="34"/>
      <c r="M15" s="27"/>
    </row>
    <row r="16" spans="1:13" ht="15">
      <c r="A16" s="27">
        <v>2003</v>
      </c>
      <c r="B16" s="27">
        <v>36</v>
      </c>
      <c r="C16" s="27">
        <v>50</v>
      </c>
      <c r="D16" s="27">
        <v>56</v>
      </c>
      <c r="E16" s="27">
        <v>48</v>
      </c>
      <c r="F16" s="27">
        <v>30</v>
      </c>
      <c r="G16" s="34"/>
      <c r="H16" s="34"/>
      <c r="I16" s="34"/>
      <c r="J16" s="34"/>
      <c r="K16" s="34"/>
      <c r="L16" s="34"/>
      <c r="M16" s="27"/>
    </row>
    <row r="17" spans="1:13" ht="15">
      <c r="A17" s="27">
        <v>2004</v>
      </c>
      <c r="B17" s="27">
        <v>37</v>
      </c>
      <c r="C17" s="27">
        <v>55</v>
      </c>
      <c r="D17" s="27">
        <v>53</v>
      </c>
      <c r="E17" s="27">
        <v>50</v>
      </c>
      <c r="F17" s="27">
        <v>30</v>
      </c>
      <c r="G17" s="34"/>
      <c r="H17" s="34"/>
      <c r="I17" s="34"/>
      <c r="J17" s="34"/>
      <c r="K17" s="34"/>
      <c r="L17" s="34"/>
      <c r="M17" s="27"/>
    </row>
    <row r="18" spans="1:13" ht="15">
      <c r="A18" s="27">
        <v>2005</v>
      </c>
      <c r="B18" s="27">
        <v>37</v>
      </c>
      <c r="C18" s="27">
        <v>53</v>
      </c>
      <c r="D18" s="27">
        <v>53</v>
      </c>
      <c r="E18" s="27">
        <v>52</v>
      </c>
      <c r="F18" s="27">
        <v>30</v>
      </c>
      <c r="G18" s="34"/>
      <c r="H18" s="34"/>
      <c r="I18" s="34"/>
      <c r="J18" s="34"/>
      <c r="K18" s="34"/>
      <c r="L18" s="34"/>
      <c r="M18" s="27"/>
    </row>
    <row r="19" spans="1:13" ht="15">
      <c r="A19" s="27">
        <v>2006</v>
      </c>
      <c r="B19" s="27">
        <v>34</v>
      </c>
      <c r="C19" s="27">
        <v>49</v>
      </c>
      <c r="D19" s="27">
        <v>60</v>
      </c>
      <c r="E19" s="27">
        <v>49</v>
      </c>
      <c r="F19" s="27">
        <v>33</v>
      </c>
      <c r="G19" s="34"/>
      <c r="H19" s="34"/>
      <c r="I19" s="34"/>
      <c r="J19" s="34"/>
      <c r="K19" s="34"/>
      <c r="L19" s="34"/>
      <c r="M19" s="27"/>
    </row>
    <row r="20" spans="1:13" ht="15">
      <c r="A20" s="27">
        <v>2007</v>
      </c>
      <c r="B20" s="27">
        <v>35</v>
      </c>
      <c r="C20" s="27">
        <v>49</v>
      </c>
      <c r="D20" s="27">
        <v>52</v>
      </c>
      <c r="E20" s="27">
        <v>54</v>
      </c>
      <c r="F20" s="27">
        <v>34</v>
      </c>
      <c r="G20" s="34"/>
      <c r="H20" s="34"/>
      <c r="I20" s="34"/>
      <c r="J20" s="34"/>
      <c r="K20" s="34"/>
      <c r="L20" s="34"/>
      <c r="M20" s="27"/>
    </row>
    <row r="21" spans="1:13" ht="15">
      <c r="A21" s="27">
        <v>2008</v>
      </c>
      <c r="B21" s="27">
        <v>38</v>
      </c>
      <c r="C21" s="27">
        <v>54</v>
      </c>
      <c r="D21" s="27">
        <v>58</v>
      </c>
      <c r="E21" s="27">
        <v>52</v>
      </c>
      <c r="F21" s="27">
        <v>35</v>
      </c>
      <c r="G21" s="34"/>
      <c r="H21" s="34"/>
      <c r="I21" s="34"/>
      <c r="J21" s="34"/>
      <c r="K21" s="34"/>
      <c r="L21" s="34"/>
      <c r="M21" s="27"/>
    </row>
    <row r="22" spans="1:13" ht="15">
      <c r="A22" s="27">
        <v>2009</v>
      </c>
      <c r="B22" s="27">
        <v>35</v>
      </c>
      <c r="C22" s="27">
        <v>51</v>
      </c>
      <c r="D22" s="27">
        <v>57</v>
      </c>
      <c r="E22" s="27">
        <v>49</v>
      </c>
      <c r="F22" s="27">
        <v>34</v>
      </c>
      <c r="G22" s="34"/>
      <c r="H22" s="34"/>
      <c r="I22" s="34"/>
      <c r="J22" s="34"/>
      <c r="K22" s="34"/>
      <c r="L22" s="34"/>
      <c r="M22" s="27"/>
    </row>
    <row r="23" spans="1:13" ht="15">
      <c r="A23" s="27">
        <v>2010</v>
      </c>
      <c r="B23" s="27">
        <v>33</v>
      </c>
      <c r="C23" s="27">
        <v>48</v>
      </c>
      <c r="D23" s="27">
        <v>57</v>
      </c>
      <c r="E23" s="27">
        <v>53</v>
      </c>
      <c r="F23" s="27">
        <v>37</v>
      </c>
      <c r="G23" s="34"/>
      <c r="H23" s="34"/>
      <c r="I23" s="34"/>
      <c r="J23" s="34"/>
      <c r="K23" s="34"/>
      <c r="L23" s="34"/>
      <c r="M23" s="27"/>
    </row>
    <row r="24" spans="1:13" ht="15">
      <c r="A24" s="27">
        <v>2011</v>
      </c>
      <c r="B24" s="27">
        <v>32</v>
      </c>
      <c r="C24" s="27">
        <v>52</v>
      </c>
      <c r="D24" s="27">
        <v>52</v>
      </c>
      <c r="E24" s="27">
        <v>50</v>
      </c>
      <c r="F24" s="27">
        <v>37</v>
      </c>
      <c r="G24" s="34"/>
      <c r="H24" s="34"/>
      <c r="I24" s="34"/>
      <c r="J24" s="34"/>
      <c r="K24" s="34"/>
      <c r="L24" s="34"/>
      <c r="M24" s="27"/>
    </row>
    <row r="25" spans="1:13" ht="15">
      <c r="A25" s="27">
        <v>2012</v>
      </c>
      <c r="B25" s="27">
        <v>34</v>
      </c>
      <c r="C25" s="27">
        <v>52</v>
      </c>
      <c r="D25" s="27">
        <v>53</v>
      </c>
      <c r="E25" s="27">
        <v>52</v>
      </c>
      <c r="F25" s="27">
        <v>34</v>
      </c>
      <c r="G25" s="34"/>
      <c r="H25" s="34"/>
      <c r="I25" s="34"/>
      <c r="J25" s="34"/>
      <c r="K25" s="34"/>
      <c r="L25" s="34"/>
      <c r="M25" s="27"/>
    </row>
    <row r="26" spans="1:13" ht="15">
      <c r="A26" s="27">
        <v>2013</v>
      </c>
      <c r="B26" s="27">
        <v>31</v>
      </c>
      <c r="C26" s="27">
        <v>49</v>
      </c>
      <c r="D26" s="27">
        <v>60</v>
      </c>
      <c r="E26" s="27">
        <v>58</v>
      </c>
      <c r="F26" s="27">
        <v>37</v>
      </c>
      <c r="G26" s="34"/>
      <c r="H26" s="34"/>
      <c r="I26" s="34"/>
      <c r="J26" s="34"/>
      <c r="K26" s="34"/>
      <c r="L26" s="34"/>
      <c r="M26" s="27"/>
    </row>
    <row r="27" spans="1:13" ht="15">
      <c r="A27" s="27">
        <v>2014</v>
      </c>
      <c r="B27" s="27">
        <v>34</v>
      </c>
      <c r="C27" s="27">
        <v>49</v>
      </c>
      <c r="D27" s="27">
        <v>53</v>
      </c>
      <c r="E27" s="27">
        <v>50</v>
      </c>
      <c r="F27" s="27">
        <v>34</v>
      </c>
      <c r="G27" s="34"/>
      <c r="H27" s="34"/>
      <c r="I27" s="34"/>
      <c r="J27" s="34"/>
      <c r="K27" s="34"/>
      <c r="L27" s="34"/>
      <c r="M27" s="27"/>
    </row>
    <row r="28" spans="1:13" ht="15">
      <c r="A28" s="27">
        <v>2015</v>
      </c>
      <c r="B28" s="27">
        <v>32</v>
      </c>
      <c r="C28" s="27">
        <v>48</v>
      </c>
      <c r="D28" s="27">
        <v>54</v>
      </c>
      <c r="E28" s="27">
        <v>48</v>
      </c>
      <c r="F28" s="27">
        <v>36</v>
      </c>
      <c r="G28" s="34"/>
      <c r="H28" s="34"/>
      <c r="I28" s="34"/>
      <c r="J28" s="34"/>
      <c r="K28" s="34"/>
      <c r="L28" s="34"/>
      <c r="M28" s="27"/>
    </row>
    <row r="29" spans="1:13" ht="15">
      <c r="A29" s="27">
        <v>2016</v>
      </c>
      <c r="B29" s="27">
        <v>35</v>
      </c>
      <c r="C29" s="27">
        <v>46</v>
      </c>
      <c r="D29" s="27">
        <v>54</v>
      </c>
      <c r="E29" s="27">
        <v>50</v>
      </c>
      <c r="F29" s="27">
        <v>37</v>
      </c>
      <c r="G29" s="34"/>
      <c r="H29" s="34"/>
      <c r="I29" s="34"/>
      <c r="J29" s="34"/>
      <c r="K29" s="34"/>
      <c r="L29" s="34"/>
      <c r="M29" s="27"/>
    </row>
    <row r="30" spans="1:13" ht="15">
      <c r="A30" s="27">
        <v>2017</v>
      </c>
      <c r="B30" s="27">
        <v>37</v>
      </c>
      <c r="C30" s="27">
        <v>47</v>
      </c>
      <c r="D30" s="27">
        <v>58</v>
      </c>
      <c r="E30" s="27">
        <v>51</v>
      </c>
      <c r="F30" s="27">
        <v>35</v>
      </c>
      <c r="G30" s="34"/>
      <c r="H30" s="34"/>
      <c r="I30" s="34"/>
      <c r="J30" s="34"/>
      <c r="K30" s="34"/>
      <c r="L30" s="34"/>
      <c r="M30" s="27"/>
    </row>
    <row r="31" spans="1:6" ht="15">
      <c r="A31" s="8"/>
      <c r="B31" s="34"/>
      <c r="F31" s="34"/>
    </row>
    <row r="34" ht="15">
      <c r="A34" s="8"/>
    </row>
    <row r="42" spans="2:5" ht="15">
      <c r="B42" s="1"/>
      <c r="C42" s="1"/>
      <c r="D42" s="1"/>
      <c r="E42" s="1"/>
    </row>
    <row r="43" spans="2:5" ht="15">
      <c r="B43" s="1"/>
      <c r="C43" s="1"/>
      <c r="D43" s="1"/>
      <c r="E43" s="1"/>
    </row>
    <row r="44" spans="2:5" ht="15">
      <c r="B44" s="1"/>
      <c r="C44" s="1"/>
      <c r="D44" s="1"/>
      <c r="E44" s="1"/>
    </row>
    <row r="45" spans="2:5" ht="15">
      <c r="B45" s="1"/>
      <c r="C45" s="1"/>
      <c r="D45" s="1"/>
      <c r="E45" s="1"/>
    </row>
    <row r="46" spans="2:5" ht="15">
      <c r="B46" s="1"/>
      <c r="C46" s="1"/>
      <c r="D46" s="1"/>
      <c r="E46" s="1"/>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sheetData>
  <sheetProtection/>
  <mergeCells count="1">
    <mergeCell ref="B5:F5"/>
  </mergeCells>
  <printOptions/>
  <pageMargins left="0.5" right="0.5" top="1" bottom="1"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59"/>
  <sheetViews>
    <sheetView zoomScaleSheetLayoutView="100" zoomScalePageLayoutView="0" workbookViewId="0" topLeftCell="A43">
      <selection activeCell="K63" sqref="K63"/>
    </sheetView>
  </sheetViews>
  <sheetFormatPr defaultColWidth="8.8515625" defaultRowHeight="15"/>
  <cols>
    <col min="1" max="1" width="8.28125" style="1" customWidth="1"/>
    <col min="2" max="2" width="14.7109375" style="27" customWidth="1"/>
    <col min="3" max="3" width="9.00390625" style="27" customWidth="1"/>
    <col min="4" max="5" width="8.7109375" style="27" customWidth="1"/>
    <col min="6" max="6" width="9.7109375" style="27" customWidth="1"/>
    <col min="7" max="16384" width="8.8515625" style="1" customWidth="1"/>
  </cols>
  <sheetData>
    <row r="1" ht="15">
      <c r="A1" s="47" t="s">
        <v>125</v>
      </c>
    </row>
    <row r="2" ht="15">
      <c r="A2" s="23" t="s">
        <v>26</v>
      </c>
    </row>
    <row r="3" ht="17.25">
      <c r="A3" s="35" t="s">
        <v>105</v>
      </c>
    </row>
    <row r="4" ht="15">
      <c r="A4" s="35"/>
    </row>
    <row r="5" ht="15">
      <c r="A5" s="35"/>
    </row>
    <row r="6" spans="2:6" ht="15">
      <c r="B6" s="85" t="s">
        <v>27</v>
      </c>
      <c r="C6" s="85"/>
      <c r="D6" s="85"/>
      <c r="E6" s="85"/>
      <c r="F6" s="85"/>
    </row>
    <row r="7" spans="1:6" ht="15">
      <c r="A7" s="50"/>
      <c r="B7" s="1" t="s">
        <v>21</v>
      </c>
      <c r="C7" s="8" t="s">
        <v>22</v>
      </c>
      <c r="D7" s="8" t="s">
        <v>23</v>
      </c>
      <c r="E7" s="8" t="s">
        <v>24</v>
      </c>
      <c r="F7" s="8" t="s">
        <v>25</v>
      </c>
    </row>
    <row r="8" spans="1:15" ht="15">
      <c r="A8" s="28">
        <v>1994</v>
      </c>
      <c r="B8" s="51">
        <v>0.24</v>
      </c>
      <c r="C8" s="51">
        <v>0.29</v>
      </c>
      <c r="D8" s="51">
        <v>0.21</v>
      </c>
      <c r="E8" s="51">
        <v>0.13</v>
      </c>
      <c r="F8" s="51">
        <v>0.13</v>
      </c>
      <c r="K8" s="52"/>
      <c r="L8" s="52"/>
      <c r="M8" s="52"/>
      <c r="N8" s="52"/>
      <c r="O8" s="52"/>
    </row>
    <row r="9" spans="1:13" ht="15">
      <c r="A9" s="28">
        <v>1995</v>
      </c>
      <c r="B9" s="34">
        <v>22</v>
      </c>
      <c r="C9" s="34">
        <v>29</v>
      </c>
      <c r="D9" s="27">
        <v>23</v>
      </c>
      <c r="E9" s="27">
        <v>14</v>
      </c>
      <c r="F9" s="27">
        <v>12</v>
      </c>
      <c r="H9" s="52"/>
      <c r="I9" s="52"/>
      <c r="J9" s="52"/>
      <c r="K9" s="52"/>
      <c r="L9" s="52"/>
      <c r="M9" s="52"/>
    </row>
    <row r="10" spans="1:13" ht="15">
      <c r="A10" s="28">
        <v>1996</v>
      </c>
      <c r="B10" s="34">
        <v>21</v>
      </c>
      <c r="C10" s="34">
        <v>29</v>
      </c>
      <c r="D10" s="27">
        <v>21</v>
      </c>
      <c r="E10" s="27">
        <v>14</v>
      </c>
      <c r="F10" s="27">
        <v>15</v>
      </c>
      <c r="H10" s="52"/>
      <c r="I10" s="52"/>
      <c r="J10" s="52"/>
      <c r="K10" s="52"/>
      <c r="L10" s="52"/>
      <c r="M10" s="52"/>
    </row>
    <row r="11" spans="1:13" ht="15">
      <c r="A11" s="28">
        <v>1997</v>
      </c>
      <c r="B11" s="34">
        <v>19</v>
      </c>
      <c r="C11" s="34">
        <v>28</v>
      </c>
      <c r="D11" s="27">
        <v>23</v>
      </c>
      <c r="E11" s="27">
        <v>15</v>
      </c>
      <c r="F11" s="27">
        <v>15</v>
      </c>
      <c r="H11" s="52"/>
      <c r="I11" s="52"/>
      <c r="J11" s="52"/>
      <c r="K11" s="52"/>
      <c r="L11" s="52"/>
      <c r="M11" s="52"/>
    </row>
    <row r="12" spans="1:13" ht="15">
      <c r="A12" s="28">
        <v>1998</v>
      </c>
      <c r="B12" s="34">
        <v>20</v>
      </c>
      <c r="C12" s="34">
        <v>28</v>
      </c>
      <c r="D12" s="27">
        <v>23</v>
      </c>
      <c r="E12" s="27">
        <v>14</v>
      </c>
      <c r="F12" s="27">
        <v>15</v>
      </c>
      <c r="H12" s="52"/>
      <c r="I12" s="52"/>
      <c r="J12" s="52"/>
      <c r="K12" s="52"/>
      <c r="L12" s="52"/>
      <c r="M12" s="52"/>
    </row>
    <row r="13" spans="1:13" ht="15">
      <c r="A13" s="28">
        <v>1999</v>
      </c>
      <c r="B13" s="34">
        <v>21</v>
      </c>
      <c r="C13" s="34">
        <v>28</v>
      </c>
      <c r="D13" s="27">
        <v>24</v>
      </c>
      <c r="E13" s="27">
        <v>13</v>
      </c>
      <c r="F13" s="27">
        <v>14</v>
      </c>
      <c r="H13" s="52"/>
      <c r="I13" s="52"/>
      <c r="J13" s="52"/>
      <c r="K13" s="52"/>
      <c r="L13" s="52"/>
      <c r="M13" s="52"/>
    </row>
    <row r="14" spans="1:13" ht="15">
      <c r="A14" s="27">
        <v>2000</v>
      </c>
      <c r="B14" s="34">
        <v>19</v>
      </c>
      <c r="C14" s="34">
        <v>28</v>
      </c>
      <c r="D14" s="27">
        <v>26</v>
      </c>
      <c r="E14" s="27">
        <v>14</v>
      </c>
      <c r="F14" s="27">
        <v>13</v>
      </c>
      <c r="H14" s="52"/>
      <c r="I14" s="52"/>
      <c r="J14" s="52"/>
      <c r="K14" s="52"/>
      <c r="L14" s="52"/>
      <c r="M14" s="52"/>
    </row>
    <row r="15" spans="1:13" ht="15">
      <c r="A15" s="27">
        <v>2001</v>
      </c>
      <c r="B15" s="34">
        <v>21</v>
      </c>
      <c r="C15" s="34">
        <v>27</v>
      </c>
      <c r="D15" s="27">
        <v>25</v>
      </c>
      <c r="E15" s="27">
        <v>13</v>
      </c>
      <c r="F15" s="27">
        <v>14</v>
      </c>
      <c r="H15" s="52"/>
      <c r="I15" s="52"/>
      <c r="J15" s="52"/>
      <c r="K15" s="52"/>
      <c r="L15" s="52"/>
      <c r="M15" s="52"/>
    </row>
    <row r="16" spans="1:13" ht="15">
      <c r="A16" s="27">
        <v>2002</v>
      </c>
      <c r="B16" s="34">
        <v>20</v>
      </c>
      <c r="C16" s="34">
        <v>25</v>
      </c>
      <c r="D16" s="27">
        <v>26</v>
      </c>
      <c r="E16" s="27">
        <v>15</v>
      </c>
      <c r="F16" s="27">
        <v>14</v>
      </c>
      <c r="H16" s="52"/>
      <c r="I16" s="52"/>
      <c r="J16" s="52"/>
      <c r="K16" s="52"/>
      <c r="L16" s="52"/>
      <c r="M16" s="52"/>
    </row>
    <row r="17" spans="1:13" ht="15">
      <c r="A17" s="27">
        <v>2003</v>
      </c>
      <c r="B17" s="34">
        <v>19</v>
      </c>
      <c r="C17" s="34">
        <v>25</v>
      </c>
      <c r="D17" s="27">
        <v>26</v>
      </c>
      <c r="E17" s="27">
        <v>16</v>
      </c>
      <c r="F17" s="27">
        <v>14</v>
      </c>
      <c r="H17" s="52"/>
      <c r="I17" s="52"/>
      <c r="J17" s="52"/>
      <c r="K17" s="52"/>
      <c r="L17" s="52"/>
      <c r="M17" s="52"/>
    </row>
    <row r="18" spans="1:13" ht="15">
      <c r="A18" s="27">
        <v>2004</v>
      </c>
      <c r="B18" s="34">
        <v>19</v>
      </c>
      <c r="C18" s="34">
        <v>26</v>
      </c>
      <c r="D18" s="27">
        <v>24</v>
      </c>
      <c r="E18" s="27">
        <v>17</v>
      </c>
      <c r="F18" s="27">
        <v>14</v>
      </c>
      <c r="H18" s="52"/>
      <c r="I18" s="52"/>
      <c r="J18" s="52"/>
      <c r="K18" s="52"/>
      <c r="L18" s="52"/>
      <c r="M18" s="52"/>
    </row>
    <row r="19" spans="1:13" ht="15">
      <c r="A19" s="27">
        <v>2005</v>
      </c>
      <c r="B19" s="34">
        <v>19</v>
      </c>
      <c r="C19" s="34">
        <v>24</v>
      </c>
      <c r="D19" s="27">
        <v>25</v>
      </c>
      <c r="E19" s="27">
        <v>18</v>
      </c>
      <c r="F19" s="27">
        <v>14</v>
      </c>
      <c r="H19" s="52"/>
      <c r="I19" s="52"/>
      <c r="J19" s="52"/>
      <c r="K19" s="52"/>
      <c r="L19" s="52"/>
      <c r="M19" s="52"/>
    </row>
    <row r="20" spans="1:13" ht="15">
      <c r="A20" s="27">
        <v>2006</v>
      </c>
      <c r="B20" s="34">
        <v>17</v>
      </c>
      <c r="C20" s="34">
        <v>22</v>
      </c>
      <c r="D20" s="27">
        <v>28</v>
      </c>
      <c r="E20" s="27">
        <v>18</v>
      </c>
      <c r="F20" s="27">
        <v>15</v>
      </c>
      <c r="H20" s="52"/>
      <c r="I20" s="52"/>
      <c r="J20" s="52"/>
      <c r="K20" s="52"/>
      <c r="L20" s="52"/>
      <c r="M20" s="52"/>
    </row>
    <row r="21" spans="1:13" ht="15">
      <c r="A21" s="27">
        <v>2007</v>
      </c>
      <c r="B21" s="34">
        <v>18</v>
      </c>
      <c r="C21" s="34">
        <v>22</v>
      </c>
      <c r="D21" s="27">
        <v>24</v>
      </c>
      <c r="E21" s="27">
        <v>20</v>
      </c>
      <c r="F21" s="27">
        <v>16</v>
      </c>
      <c r="H21" s="52"/>
      <c r="I21" s="52"/>
      <c r="J21" s="52"/>
      <c r="K21" s="52"/>
      <c r="L21" s="52"/>
      <c r="M21" s="52"/>
    </row>
    <row r="22" spans="1:13" ht="15">
      <c r="A22" s="27">
        <v>2008</v>
      </c>
      <c r="B22" s="34">
        <v>18</v>
      </c>
      <c r="C22" s="34">
        <v>22</v>
      </c>
      <c r="D22" s="27">
        <v>26</v>
      </c>
      <c r="E22" s="27">
        <v>19</v>
      </c>
      <c r="F22" s="27">
        <v>15</v>
      </c>
      <c r="H22" s="52"/>
      <c r="I22" s="52"/>
      <c r="J22" s="52"/>
      <c r="K22" s="52"/>
      <c r="L22" s="52"/>
      <c r="M22" s="52"/>
    </row>
    <row r="23" spans="1:13" ht="15">
      <c r="A23" s="27">
        <v>2009</v>
      </c>
      <c r="B23" s="34">
        <v>17</v>
      </c>
      <c r="C23" s="34">
        <v>21</v>
      </c>
      <c r="D23" s="27">
        <v>27</v>
      </c>
      <c r="E23" s="27">
        <v>19</v>
      </c>
      <c r="F23" s="27">
        <v>16</v>
      </c>
      <c r="H23" s="52"/>
      <c r="I23" s="52"/>
      <c r="J23" s="52"/>
      <c r="K23" s="52"/>
      <c r="L23" s="52"/>
      <c r="M23" s="52"/>
    </row>
    <row r="24" spans="1:13" ht="15">
      <c r="A24" s="27">
        <v>2010</v>
      </c>
      <c r="B24" s="34">
        <v>16</v>
      </c>
      <c r="C24" s="34">
        <v>19</v>
      </c>
      <c r="D24" s="27">
        <v>27</v>
      </c>
      <c r="E24" s="27">
        <v>20</v>
      </c>
      <c r="F24" s="27">
        <v>18</v>
      </c>
      <c r="G24" s="52"/>
      <c r="H24" s="52"/>
      <c r="I24" s="52"/>
      <c r="J24" s="52"/>
      <c r="K24" s="52"/>
      <c r="L24" s="52"/>
      <c r="M24" s="52"/>
    </row>
    <row r="25" spans="1:13" ht="15">
      <c r="A25" s="27">
        <v>2011</v>
      </c>
      <c r="B25" s="34">
        <v>16</v>
      </c>
      <c r="C25" s="34">
        <v>21</v>
      </c>
      <c r="D25" s="27">
        <v>24</v>
      </c>
      <c r="E25" s="27">
        <v>21</v>
      </c>
      <c r="F25" s="27">
        <v>18</v>
      </c>
      <c r="G25" s="52"/>
      <c r="H25" s="52"/>
      <c r="I25" s="52"/>
      <c r="J25" s="52"/>
      <c r="K25" s="52"/>
      <c r="L25" s="52"/>
      <c r="M25" s="52"/>
    </row>
    <row r="26" spans="1:12" ht="15">
      <c r="A26" s="27">
        <v>2012</v>
      </c>
      <c r="B26" s="27">
        <v>17</v>
      </c>
      <c r="C26" s="27">
        <v>20</v>
      </c>
      <c r="D26" s="27">
        <v>24</v>
      </c>
      <c r="E26" s="27">
        <v>22</v>
      </c>
      <c r="F26" s="27">
        <v>17</v>
      </c>
      <c r="H26" s="52"/>
      <c r="I26" s="52"/>
      <c r="J26" s="52"/>
      <c r="K26" s="52"/>
      <c r="L26" s="52"/>
    </row>
    <row r="27" spans="1:12" ht="15">
      <c r="A27" s="27">
        <v>2013</v>
      </c>
      <c r="B27" s="27">
        <v>15</v>
      </c>
      <c r="C27" s="27">
        <v>19</v>
      </c>
      <c r="D27" s="27">
        <v>25</v>
      </c>
      <c r="E27" s="27">
        <v>23</v>
      </c>
      <c r="F27" s="27">
        <v>18</v>
      </c>
      <c r="H27" s="52"/>
      <c r="I27" s="52"/>
      <c r="J27" s="52"/>
      <c r="K27" s="52"/>
      <c r="L27" s="52"/>
    </row>
    <row r="28" spans="1:12" ht="15">
      <c r="A28" s="27">
        <v>2014</v>
      </c>
      <c r="B28" s="27">
        <v>17</v>
      </c>
      <c r="C28" s="27">
        <v>19</v>
      </c>
      <c r="D28" s="27">
        <v>24</v>
      </c>
      <c r="E28" s="27">
        <v>22</v>
      </c>
      <c r="F28" s="27">
        <v>18</v>
      </c>
      <c r="H28" s="52"/>
      <c r="I28" s="52"/>
      <c r="J28" s="52"/>
      <c r="K28" s="52"/>
      <c r="L28" s="52"/>
    </row>
    <row r="29" spans="1:12" ht="15">
      <c r="A29" s="27">
        <v>2015</v>
      </c>
      <c r="B29" s="27">
        <v>16</v>
      </c>
      <c r="C29" s="27">
        <v>19</v>
      </c>
      <c r="D29" s="27">
        <v>24</v>
      </c>
      <c r="E29" s="27">
        <v>21</v>
      </c>
      <c r="F29" s="27">
        <v>20</v>
      </c>
      <c r="H29" s="52"/>
      <c r="I29" s="52"/>
      <c r="J29" s="52"/>
      <c r="K29" s="52"/>
      <c r="L29" s="52"/>
    </row>
    <row r="30" spans="1:12" ht="15">
      <c r="A30" s="27">
        <v>2016</v>
      </c>
      <c r="B30" s="27">
        <v>16</v>
      </c>
      <c r="C30" s="27">
        <v>18</v>
      </c>
      <c r="D30" s="27">
        <v>23</v>
      </c>
      <c r="E30" s="27">
        <v>22</v>
      </c>
      <c r="F30" s="27">
        <v>21</v>
      </c>
      <c r="H30" s="52"/>
      <c r="I30" s="52"/>
      <c r="J30" s="52"/>
      <c r="K30" s="52"/>
      <c r="L30" s="52"/>
    </row>
    <row r="31" spans="1:12" ht="15">
      <c r="A31" s="27">
        <v>2017</v>
      </c>
      <c r="B31" s="27">
        <v>17</v>
      </c>
      <c r="C31" s="27">
        <v>18</v>
      </c>
      <c r="D31" s="27">
        <v>23</v>
      </c>
      <c r="E31" s="27">
        <v>22</v>
      </c>
      <c r="F31" s="27">
        <v>20</v>
      </c>
      <c r="H31" s="52"/>
      <c r="I31" s="52"/>
      <c r="J31" s="52"/>
      <c r="K31" s="52"/>
      <c r="L31" s="52"/>
    </row>
    <row r="32" spans="1:6" ht="15">
      <c r="A32" s="48"/>
      <c r="B32" s="34"/>
      <c r="C32" s="34"/>
      <c r="D32" s="34"/>
      <c r="E32" s="34"/>
      <c r="F32" s="34"/>
    </row>
    <row r="33" spans="2:6" ht="17.25">
      <c r="B33" s="85" t="s">
        <v>106</v>
      </c>
      <c r="C33" s="85"/>
      <c r="D33" s="85"/>
      <c r="E33" s="85"/>
      <c r="F33" s="85"/>
    </row>
    <row r="34" spans="1:6" ht="15">
      <c r="A34" s="47"/>
      <c r="B34" s="1" t="s">
        <v>21</v>
      </c>
      <c r="C34" s="8" t="s">
        <v>22</v>
      </c>
      <c r="D34" s="8" t="s">
        <v>23</v>
      </c>
      <c r="E34" s="8" t="s">
        <v>24</v>
      </c>
      <c r="F34" s="8" t="s">
        <v>25</v>
      </c>
    </row>
    <row r="35" spans="1:15" ht="15">
      <c r="A35" s="28">
        <v>1994</v>
      </c>
      <c r="B35" s="51">
        <v>0.26</v>
      </c>
      <c r="C35" s="51">
        <v>0.23</v>
      </c>
      <c r="D35" s="51">
        <v>0.17</v>
      </c>
      <c r="E35" s="51">
        <v>0.13</v>
      </c>
      <c r="F35" s="51">
        <v>0.21</v>
      </c>
      <c r="K35" s="52"/>
      <c r="L35" s="52"/>
      <c r="M35" s="52"/>
      <c r="N35" s="52"/>
      <c r="O35" s="52"/>
    </row>
    <row r="36" spans="1:13" ht="15">
      <c r="A36" s="28">
        <v>1995</v>
      </c>
      <c r="B36" s="34">
        <v>25</v>
      </c>
      <c r="C36" s="34">
        <v>23</v>
      </c>
      <c r="D36" s="27">
        <v>18</v>
      </c>
      <c r="E36" s="27">
        <v>12</v>
      </c>
      <c r="F36" s="27">
        <v>22</v>
      </c>
      <c r="H36" s="52"/>
      <c r="I36" s="52"/>
      <c r="J36" s="52"/>
      <c r="K36" s="52"/>
      <c r="L36" s="52"/>
      <c r="M36" s="52"/>
    </row>
    <row r="37" spans="1:13" ht="15">
      <c r="A37" s="28">
        <v>1996</v>
      </c>
      <c r="B37" s="34">
        <v>25</v>
      </c>
      <c r="C37" s="34">
        <v>23</v>
      </c>
      <c r="D37" s="27">
        <v>18</v>
      </c>
      <c r="E37" s="27">
        <v>12</v>
      </c>
      <c r="F37" s="27">
        <v>22</v>
      </c>
      <c r="H37" s="52"/>
      <c r="I37" s="52"/>
      <c r="J37" s="52"/>
      <c r="K37" s="52"/>
      <c r="L37" s="52"/>
      <c r="M37" s="52"/>
    </row>
    <row r="38" spans="1:13" ht="15">
      <c r="A38" s="28">
        <v>1997</v>
      </c>
      <c r="B38" s="34">
        <v>24</v>
      </c>
      <c r="C38" s="34">
        <v>24</v>
      </c>
      <c r="D38" s="27">
        <v>19</v>
      </c>
      <c r="E38" s="27">
        <v>12</v>
      </c>
      <c r="F38" s="27">
        <v>21</v>
      </c>
      <c r="H38" s="52"/>
      <c r="I38" s="52"/>
      <c r="J38" s="52"/>
      <c r="K38" s="52"/>
      <c r="L38" s="52"/>
      <c r="M38" s="52"/>
    </row>
    <row r="39" spans="1:13" ht="15">
      <c r="A39" s="28">
        <v>1998</v>
      </c>
      <c r="B39" s="34">
        <v>24</v>
      </c>
      <c r="C39" s="34">
        <v>23</v>
      </c>
      <c r="D39" s="27">
        <v>19</v>
      </c>
      <c r="E39" s="27">
        <v>13</v>
      </c>
      <c r="F39" s="27">
        <v>21</v>
      </c>
      <c r="H39" s="52"/>
      <c r="I39" s="52"/>
      <c r="J39" s="52"/>
      <c r="K39" s="52"/>
      <c r="L39" s="52"/>
      <c r="M39" s="52"/>
    </row>
    <row r="40" spans="1:13" ht="15">
      <c r="A40" s="28">
        <v>1999</v>
      </c>
      <c r="B40" s="34">
        <v>24</v>
      </c>
      <c r="C40" s="34">
        <v>23</v>
      </c>
      <c r="D40" s="27">
        <v>19</v>
      </c>
      <c r="E40" s="27">
        <v>13</v>
      </c>
      <c r="F40" s="27">
        <v>21</v>
      </c>
      <c r="H40" s="52"/>
      <c r="I40" s="52"/>
      <c r="J40" s="52"/>
      <c r="K40" s="52"/>
      <c r="L40" s="52"/>
      <c r="M40" s="52"/>
    </row>
    <row r="41" spans="1:13" ht="15">
      <c r="A41" s="27">
        <v>2000</v>
      </c>
      <c r="B41" s="34">
        <v>23</v>
      </c>
      <c r="C41" s="34">
        <v>23</v>
      </c>
      <c r="D41" s="27">
        <v>20</v>
      </c>
      <c r="E41" s="27">
        <v>13</v>
      </c>
      <c r="F41" s="27">
        <v>21</v>
      </c>
      <c r="H41" s="52"/>
      <c r="I41" s="52"/>
      <c r="J41" s="52"/>
      <c r="K41" s="52"/>
      <c r="L41" s="52"/>
      <c r="M41" s="52"/>
    </row>
    <row r="42" spans="1:13" ht="15">
      <c r="A42" s="27">
        <v>2001</v>
      </c>
      <c r="B42" s="34">
        <v>24</v>
      </c>
      <c r="C42" s="34">
        <v>22</v>
      </c>
      <c r="D42" s="27">
        <v>20</v>
      </c>
      <c r="E42" s="27">
        <v>13</v>
      </c>
      <c r="F42" s="27">
        <v>21</v>
      </c>
      <c r="H42" s="52"/>
      <c r="I42" s="52"/>
      <c r="J42" s="52"/>
      <c r="K42" s="52"/>
      <c r="L42" s="52"/>
      <c r="M42" s="52"/>
    </row>
    <row r="43" spans="1:13" ht="15">
      <c r="A43" s="27">
        <v>2002</v>
      </c>
      <c r="B43" s="34">
        <v>23</v>
      </c>
      <c r="C43" s="34">
        <v>22</v>
      </c>
      <c r="D43" s="27">
        <v>20</v>
      </c>
      <c r="E43" s="27">
        <v>14</v>
      </c>
      <c r="F43" s="27">
        <v>21</v>
      </c>
      <c r="H43" s="52"/>
      <c r="I43" s="52"/>
      <c r="J43" s="52"/>
      <c r="K43" s="52"/>
      <c r="L43" s="52"/>
      <c r="M43" s="52"/>
    </row>
    <row r="44" spans="1:13" ht="15">
      <c r="A44" s="27">
        <v>2003</v>
      </c>
      <c r="B44" s="34">
        <v>23</v>
      </c>
      <c r="C44" s="34">
        <v>22</v>
      </c>
      <c r="D44" s="27">
        <v>20</v>
      </c>
      <c r="E44" s="27">
        <v>15</v>
      </c>
      <c r="F44" s="27">
        <v>20</v>
      </c>
      <c r="H44" s="52"/>
      <c r="I44" s="52"/>
      <c r="J44" s="52"/>
      <c r="K44" s="52"/>
      <c r="L44" s="52"/>
      <c r="M44" s="52"/>
    </row>
    <row r="45" spans="1:13" ht="15">
      <c r="A45" s="27">
        <v>2004</v>
      </c>
      <c r="B45" s="34">
        <v>23</v>
      </c>
      <c r="C45" s="34">
        <v>21</v>
      </c>
      <c r="D45" s="27">
        <v>21</v>
      </c>
      <c r="E45" s="27">
        <v>15</v>
      </c>
      <c r="F45" s="27">
        <v>20</v>
      </c>
      <c r="H45" s="52"/>
      <c r="I45" s="52"/>
      <c r="J45" s="52"/>
      <c r="K45" s="52"/>
      <c r="L45" s="52"/>
      <c r="M45" s="52"/>
    </row>
    <row r="46" spans="1:13" ht="15">
      <c r="A46" s="27">
        <v>2005</v>
      </c>
      <c r="B46" s="34">
        <v>23</v>
      </c>
      <c r="C46" s="34">
        <v>21</v>
      </c>
      <c r="D46" s="27">
        <v>21</v>
      </c>
      <c r="E46" s="27">
        <v>15</v>
      </c>
      <c r="F46" s="27">
        <v>20</v>
      </c>
      <c r="H46" s="52"/>
      <c r="I46" s="52"/>
      <c r="J46" s="52"/>
      <c r="K46" s="52"/>
      <c r="L46" s="52"/>
      <c r="M46" s="52"/>
    </row>
    <row r="47" spans="1:13" ht="15">
      <c r="A47" s="27">
        <v>2006</v>
      </c>
      <c r="B47" s="34">
        <v>23</v>
      </c>
      <c r="C47" s="34">
        <v>20</v>
      </c>
      <c r="D47" s="27">
        <v>21</v>
      </c>
      <c r="E47" s="27">
        <v>16</v>
      </c>
      <c r="F47" s="27">
        <v>20</v>
      </c>
      <c r="H47" s="52"/>
      <c r="I47" s="52"/>
      <c r="J47" s="52"/>
      <c r="K47" s="52"/>
      <c r="L47" s="52"/>
      <c r="M47" s="52"/>
    </row>
    <row r="48" spans="1:13" ht="15">
      <c r="A48" s="27">
        <v>2007</v>
      </c>
      <c r="B48" s="34">
        <v>22</v>
      </c>
      <c r="C48" s="34">
        <v>20</v>
      </c>
      <c r="D48" s="27">
        <v>21</v>
      </c>
      <c r="E48" s="27">
        <v>17</v>
      </c>
      <c r="F48" s="27">
        <v>20</v>
      </c>
      <c r="H48" s="52"/>
      <c r="I48" s="52"/>
      <c r="J48" s="52"/>
      <c r="K48" s="52"/>
      <c r="L48" s="52"/>
      <c r="M48" s="52"/>
    </row>
    <row r="49" spans="1:13" ht="15">
      <c r="A49" s="27">
        <v>2008</v>
      </c>
      <c r="B49" s="34">
        <v>22</v>
      </c>
      <c r="C49" s="34">
        <v>19</v>
      </c>
      <c r="D49" s="27">
        <v>21</v>
      </c>
      <c r="E49" s="27">
        <v>17</v>
      </c>
      <c r="F49" s="27">
        <v>21</v>
      </c>
      <c r="H49" s="52"/>
      <c r="I49" s="52"/>
      <c r="J49" s="52"/>
      <c r="K49" s="52"/>
      <c r="L49" s="52"/>
      <c r="M49" s="52"/>
    </row>
    <row r="50" spans="1:13" ht="15">
      <c r="A50" s="27">
        <v>2009</v>
      </c>
      <c r="B50" s="34">
        <v>22</v>
      </c>
      <c r="C50" s="34">
        <v>19</v>
      </c>
      <c r="D50" s="27">
        <v>21</v>
      </c>
      <c r="E50" s="27">
        <v>17</v>
      </c>
      <c r="F50" s="27">
        <v>21</v>
      </c>
      <c r="H50" s="52"/>
      <c r="I50" s="52"/>
      <c r="J50" s="52"/>
      <c r="K50" s="52"/>
      <c r="L50" s="52"/>
      <c r="M50" s="52"/>
    </row>
    <row r="51" spans="1:13" ht="15">
      <c r="A51" s="27">
        <v>2010</v>
      </c>
      <c r="B51" s="34">
        <v>22</v>
      </c>
      <c r="C51" s="34">
        <v>18</v>
      </c>
      <c r="D51" s="27">
        <v>21</v>
      </c>
      <c r="E51" s="27">
        <v>17</v>
      </c>
      <c r="F51" s="27">
        <v>22</v>
      </c>
      <c r="G51" s="52"/>
      <c r="H51" s="52"/>
      <c r="I51" s="52"/>
      <c r="J51" s="52"/>
      <c r="K51" s="52"/>
      <c r="L51" s="52"/>
      <c r="M51" s="52"/>
    </row>
    <row r="52" spans="1:13" ht="15">
      <c r="A52" s="27">
        <v>2011</v>
      </c>
      <c r="B52" s="34">
        <v>22</v>
      </c>
      <c r="C52" s="34">
        <v>18</v>
      </c>
      <c r="D52" s="27">
        <v>21</v>
      </c>
      <c r="E52" s="27">
        <v>18</v>
      </c>
      <c r="F52" s="27">
        <v>21</v>
      </c>
      <c r="G52" s="52"/>
      <c r="H52" s="52"/>
      <c r="I52" s="52"/>
      <c r="J52" s="52"/>
      <c r="K52" s="52"/>
      <c r="L52" s="52"/>
      <c r="M52" s="52"/>
    </row>
    <row r="53" spans="1:13" ht="15">
      <c r="A53" s="27">
        <v>2012</v>
      </c>
      <c r="B53" s="34">
        <v>21</v>
      </c>
      <c r="C53" s="34">
        <v>18</v>
      </c>
      <c r="D53" s="27">
        <v>20</v>
      </c>
      <c r="E53" s="27">
        <v>19</v>
      </c>
      <c r="F53" s="27">
        <v>22</v>
      </c>
      <c r="G53" s="52"/>
      <c r="H53" s="52"/>
      <c r="I53" s="52"/>
      <c r="J53" s="52"/>
      <c r="K53" s="52"/>
      <c r="L53" s="52"/>
      <c r="M53" s="52"/>
    </row>
    <row r="54" spans="1:13" ht="15">
      <c r="A54" s="27">
        <v>2013</v>
      </c>
      <c r="B54" s="34">
        <v>21</v>
      </c>
      <c r="C54" s="34">
        <v>17</v>
      </c>
      <c r="D54" s="27">
        <v>20</v>
      </c>
      <c r="E54" s="27">
        <v>19</v>
      </c>
      <c r="F54" s="27">
        <v>23</v>
      </c>
      <c r="G54" s="52"/>
      <c r="H54" s="52"/>
      <c r="I54" s="52"/>
      <c r="J54" s="52"/>
      <c r="K54" s="52"/>
      <c r="L54" s="52"/>
      <c r="M54" s="52"/>
    </row>
    <row r="55" spans="1:13" ht="15">
      <c r="A55" s="27">
        <v>2014</v>
      </c>
      <c r="B55" s="34">
        <v>22</v>
      </c>
      <c r="C55" s="34">
        <v>17</v>
      </c>
      <c r="D55" s="27">
        <v>19</v>
      </c>
      <c r="E55" s="27">
        <v>19</v>
      </c>
      <c r="F55" s="27">
        <v>23</v>
      </c>
      <c r="G55" s="52"/>
      <c r="H55" s="52"/>
      <c r="I55" s="52"/>
      <c r="J55" s="52"/>
      <c r="K55" s="52"/>
      <c r="L55" s="52"/>
      <c r="M55" s="52"/>
    </row>
    <row r="56" spans="1:12" ht="15">
      <c r="A56" s="27">
        <v>2015</v>
      </c>
      <c r="B56" s="27">
        <v>21</v>
      </c>
      <c r="C56" s="27">
        <v>17</v>
      </c>
      <c r="D56" s="27">
        <v>19</v>
      </c>
      <c r="E56" s="27">
        <v>19</v>
      </c>
      <c r="F56" s="27">
        <v>24</v>
      </c>
      <c r="H56" s="52"/>
      <c r="I56" s="52"/>
      <c r="J56" s="52"/>
      <c r="K56" s="52"/>
      <c r="L56" s="52"/>
    </row>
    <row r="57" spans="1:12" ht="15">
      <c r="A57" s="27">
        <v>2016</v>
      </c>
      <c r="B57" s="27">
        <v>21</v>
      </c>
      <c r="C57" s="27">
        <v>17</v>
      </c>
      <c r="D57" s="27">
        <v>18</v>
      </c>
      <c r="E57" s="27">
        <v>19</v>
      </c>
      <c r="F57" s="27">
        <v>25</v>
      </c>
      <c r="H57" s="52"/>
      <c r="I57" s="52"/>
      <c r="J57" s="52"/>
      <c r="K57" s="52"/>
      <c r="L57" s="52"/>
    </row>
    <row r="58" spans="1:12" ht="15">
      <c r="A58" s="27">
        <v>2017</v>
      </c>
      <c r="B58" s="27">
        <v>21</v>
      </c>
      <c r="C58" s="27">
        <v>17</v>
      </c>
      <c r="D58" s="27">
        <v>18</v>
      </c>
      <c r="E58" s="27">
        <v>19</v>
      </c>
      <c r="F58" s="27">
        <v>25</v>
      </c>
      <c r="H58" s="52"/>
      <c r="I58" s="52"/>
      <c r="J58" s="52"/>
      <c r="K58" s="52"/>
      <c r="L58" s="52"/>
    </row>
    <row r="59" spans="1:11" ht="15">
      <c r="A59" s="26"/>
      <c r="K59" s="52"/>
    </row>
  </sheetData>
  <sheetProtection/>
  <mergeCells count="2">
    <mergeCell ref="B6:F6"/>
    <mergeCell ref="B33:F33"/>
  </mergeCells>
  <printOptions/>
  <pageMargins left="0.7" right="0.7" top="0.75" bottom="0.75" header="0.3" footer="0.3"/>
  <pageSetup fitToHeight="1" fitToWidth="1" horizontalDpi="600" verticalDpi="600" orientation="portrait" scale="7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60"/>
  <sheetViews>
    <sheetView zoomScaleSheetLayoutView="100" zoomScalePageLayoutView="0" workbookViewId="0" topLeftCell="A49">
      <selection activeCell="P61" sqref="P61"/>
    </sheetView>
  </sheetViews>
  <sheetFormatPr defaultColWidth="8.8515625" defaultRowHeight="15"/>
  <cols>
    <col min="1" max="1" width="8.28125" style="1" customWidth="1"/>
    <col min="2" max="2" width="8.8515625" style="27" customWidth="1"/>
    <col min="3" max="6" width="9.421875" style="27" customWidth="1"/>
    <col min="7" max="7" width="12.28125" style="27" customWidth="1"/>
    <col min="8" max="8" width="12.57421875" style="27" customWidth="1"/>
    <col min="9" max="16" width="8.8515625" style="1" customWidth="1"/>
    <col min="17" max="17" width="8.8515625" style="2" customWidth="1"/>
    <col min="18" max="16384" width="8.8515625" style="1" customWidth="1"/>
  </cols>
  <sheetData>
    <row r="1" ht="15">
      <c r="A1" s="47" t="s">
        <v>126</v>
      </c>
    </row>
    <row r="2" ht="15">
      <c r="A2" s="47" t="s">
        <v>91</v>
      </c>
    </row>
    <row r="3" ht="17.25">
      <c r="A3" s="35" t="s">
        <v>107</v>
      </c>
    </row>
    <row r="4" ht="15">
      <c r="A4" s="35"/>
    </row>
    <row r="5" ht="15">
      <c r="A5" s="35"/>
    </row>
    <row r="6" spans="2:8" ht="15">
      <c r="B6" s="85" t="s">
        <v>27</v>
      </c>
      <c r="C6" s="85"/>
      <c r="D6" s="85"/>
      <c r="E6" s="85"/>
      <c r="F6" s="85"/>
      <c r="G6" s="85"/>
      <c r="H6" s="85"/>
    </row>
    <row r="7" spans="1:8" ht="45">
      <c r="A7" s="50"/>
      <c r="B7" s="28" t="s">
        <v>28</v>
      </c>
      <c r="C7" s="28" t="s">
        <v>29</v>
      </c>
      <c r="D7" s="28" t="s">
        <v>30</v>
      </c>
      <c r="E7" s="28" t="s">
        <v>31</v>
      </c>
      <c r="F7" s="28" t="s">
        <v>32</v>
      </c>
      <c r="G7" s="28" t="s">
        <v>33</v>
      </c>
      <c r="H7" s="28" t="s">
        <v>34</v>
      </c>
    </row>
    <row r="8" spans="1:16" ht="15">
      <c r="A8" s="28">
        <v>1998</v>
      </c>
      <c r="B8" s="53">
        <v>0.07</v>
      </c>
      <c r="C8" s="53">
        <v>0.03</v>
      </c>
      <c r="D8" s="53">
        <v>0.11</v>
      </c>
      <c r="E8" s="53">
        <v>0.22</v>
      </c>
      <c r="F8" s="53">
        <v>0.2</v>
      </c>
      <c r="G8" s="53">
        <v>0.31</v>
      </c>
      <c r="H8" s="53">
        <v>0.06</v>
      </c>
      <c r="K8" s="52"/>
      <c r="L8" s="52"/>
      <c r="M8" s="52"/>
      <c r="N8" s="52"/>
      <c r="O8" s="52"/>
      <c r="P8" s="52"/>
    </row>
    <row r="9" spans="1:16" ht="15">
      <c r="A9" s="28">
        <v>1999</v>
      </c>
      <c r="B9" s="27">
        <v>7</v>
      </c>
      <c r="C9" s="27">
        <v>3</v>
      </c>
      <c r="D9" s="27">
        <v>10</v>
      </c>
      <c r="E9" s="27">
        <v>24</v>
      </c>
      <c r="F9" s="27">
        <v>18</v>
      </c>
      <c r="G9" s="27">
        <v>30</v>
      </c>
      <c r="H9" s="27">
        <v>8</v>
      </c>
      <c r="J9" s="52"/>
      <c r="K9" s="52"/>
      <c r="L9" s="52"/>
      <c r="M9" s="52"/>
      <c r="N9" s="52"/>
      <c r="O9" s="52"/>
      <c r="P9" s="52"/>
    </row>
    <row r="10" spans="1:16" ht="15">
      <c r="A10" s="27">
        <v>2000</v>
      </c>
      <c r="B10" s="27">
        <v>4</v>
      </c>
      <c r="C10" s="27">
        <v>4</v>
      </c>
      <c r="D10" s="27">
        <v>10</v>
      </c>
      <c r="E10" s="27">
        <v>23</v>
      </c>
      <c r="F10" s="27">
        <v>19</v>
      </c>
      <c r="G10" s="27">
        <v>32</v>
      </c>
      <c r="H10" s="27">
        <v>8</v>
      </c>
      <c r="J10" s="52"/>
      <c r="K10" s="52"/>
      <c r="L10" s="52"/>
      <c r="M10" s="52"/>
      <c r="N10" s="52"/>
      <c r="O10" s="52"/>
      <c r="P10" s="52"/>
    </row>
    <row r="11" spans="1:16" ht="15">
      <c r="A11" s="27">
        <v>2001</v>
      </c>
      <c r="B11" s="27">
        <v>4</v>
      </c>
      <c r="C11" s="27">
        <v>5</v>
      </c>
      <c r="D11" s="27">
        <v>11</v>
      </c>
      <c r="E11" s="27">
        <v>21</v>
      </c>
      <c r="F11" s="27">
        <v>21</v>
      </c>
      <c r="G11" s="27">
        <v>30</v>
      </c>
      <c r="H11" s="27">
        <v>8</v>
      </c>
      <c r="J11" s="52"/>
      <c r="K11" s="52"/>
      <c r="L11" s="52"/>
      <c r="M11" s="52"/>
      <c r="N11" s="52"/>
      <c r="O11" s="52"/>
      <c r="P11" s="52"/>
    </row>
    <row r="12" spans="1:16" ht="15">
      <c r="A12" s="27">
        <v>2002</v>
      </c>
      <c r="B12" s="27">
        <v>4</v>
      </c>
      <c r="C12" s="27">
        <v>4</v>
      </c>
      <c r="D12" s="27">
        <v>11</v>
      </c>
      <c r="E12" s="27">
        <v>22</v>
      </c>
      <c r="F12" s="27">
        <v>20</v>
      </c>
      <c r="G12" s="27">
        <v>31</v>
      </c>
      <c r="H12" s="27">
        <v>8</v>
      </c>
      <c r="J12" s="52"/>
      <c r="K12" s="52"/>
      <c r="L12" s="52"/>
      <c r="M12" s="52"/>
      <c r="N12" s="52"/>
      <c r="O12" s="52"/>
      <c r="P12" s="52"/>
    </row>
    <row r="13" spans="1:16" ht="15">
      <c r="A13" s="27">
        <v>2003</v>
      </c>
      <c r="B13" s="27">
        <v>5</v>
      </c>
      <c r="C13" s="27">
        <v>4</v>
      </c>
      <c r="D13" s="27">
        <v>11</v>
      </c>
      <c r="E13" s="27">
        <v>20</v>
      </c>
      <c r="F13" s="27">
        <v>18</v>
      </c>
      <c r="G13" s="27">
        <v>34</v>
      </c>
      <c r="H13" s="27">
        <v>8</v>
      </c>
      <c r="J13" s="52"/>
      <c r="K13" s="52"/>
      <c r="L13" s="52"/>
      <c r="M13" s="52"/>
      <c r="N13" s="52"/>
      <c r="O13" s="52"/>
      <c r="P13" s="52"/>
    </row>
    <row r="14" spans="1:16" ht="15">
      <c r="A14" s="27">
        <v>2004</v>
      </c>
      <c r="B14" s="27">
        <v>5</v>
      </c>
      <c r="C14" s="27">
        <v>4</v>
      </c>
      <c r="D14" s="27">
        <v>10</v>
      </c>
      <c r="E14" s="27">
        <v>19</v>
      </c>
      <c r="F14" s="27">
        <v>20</v>
      </c>
      <c r="G14" s="27">
        <v>35</v>
      </c>
      <c r="H14" s="27">
        <v>7</v>
      </c>
      <c r="J14" s="52"/>
      <c r="K14" s="52"/>
      <c r="L14" s="52"/>
      <c r="M14" s="52"/>
      <c r="N14" s="52"/>
      <c r="O14" s="52"/>
      <c r="P14" s="52"/>
    </row>
    <row r="15" spans="1:16" ht="15">
      <c r="A15" s="27">
        <v>2005</v>
      </c>
      <c r="B15" s="27">
        <v>4</v>
      </c>
      <c r="C15" s="27">
        <v>5</v>
      </c>
      <c r="D15" s="27">
        <v>11</v>
      </c>
      <c r="E15" s="27">
        <v>18</v>
      </c>
      <c r="F15" s="27">
        <v>20</v>
      </c>
      <c r="G15" s="27">
        <v>33</v>
      </c>
      <c r="H15" s="27">
        <v>9</v>
      </c>
      <c r="J15" s="52"/>
      <c r="K15" s="52"/>
      <c r="L15" s="52"/>
      <c r="M15" s="52"/>
      <c r="N15" s="52"/>
      <c r="O15" s="52"/>
      <c r="P15" s="52"/>
    </row>
    <row r="16" spans="1:16" ht="15">
      <c r="A16" s="27">
        <v>2006</v>
      </c>
      <c r="B16" s="27">
        <v>6</v>
      </c>
      <c r="C16" s="27">
        <v>5</v>
      </c>
      <c r="D16" s="27">
        <v>11</v>
      </c>
      <c r="E16" s="27">
        <v>19</v>
      </c>
      <c r="F16" s="27">
        <v>18</v>
      </c>
      <c r="G16" s="27">
        <v>32</v>
      </c>
      <c r="H16" s="27">
        <v>9</v>
      </c>
      <c r="J16" s="52"/>
      <c r="K16" s="52"/>
      <c r="L16" s="52"/>
      <c r="M16" s="52"/>
      <c r="N16" s="52"/>
      <c r="O16" s="52"/>
      <c r="P16" s="52"/>
    </row>
    <row r="17" spans="1:16" ht="15">
      <c r="A17" s="27">
        <v>2007</v>
      </c>
      <c r="B17" s="27">
        <v>6</v>
      </c>
      <c r="C17" s="27">
        <v>5</v>
      </c>
      <c r="D17" s="27">
        <v>10</v>
      </c>
      <c r="E17" s="27">
        <v>23</v>
      </c>
      <c r="F17" s="27">
        <v>16</v>
      </c>
      <c r="G17" s="27">
        <v>31</v>
      </c>
      <c r="H17" s="27">
        <v>9</v>
      </c>
      <c r="J17" s="52"/>
      <c r="K17" s="52"/>
      <c r="L17" s="52"/>
      <c r="M17" s="52"/>
      <c r="N17" s="52"/>
      <c r="O17" s="52"/>
      <c r="P17" s="52"/>
    </row>
    <row r="18" spans="1:16" ht="15">
      <c r="A18" s="27">
        <v>2008</v>
      </c>
      <c r="B18" s="27">
        <v>4</v>
      </c>
      <c r="C18" s="27">
        <v>5</v>
      </c>
      <c r="D18" s="27">
        <v>9</v>
      </c>
      <c r="E18" s="27">
        <v>20</v>
      </c>
      <c r="F18" s="27">
        <v>18</v>
      </c>
      <c r="G18" s="27">
        <v>34</v>
      </c>
      <c r="H18" s="27">
        <v>10</v>
      </c>
      <c r="J18" s="52"/>
      <c r="K18" s="52"/>
      <c r="L18" s="52"/>
      <c r="M18" s="52"/>
      <c r="N18" s="52"/>
      <c r="O18" s="52"/>
      <c r="P18" s="52"/>
    </row>
    <row r="19" spans="1:16" ht="15">
      <c r="A19" s="27">
        <v>2009</v>
      </c>
      <c r="B19" s="27">
        <v>4</v>
      </c>
      <c r="C19" s="27">
        <v>5</v>
      </c>
      <c r="D19" s="27">
        <v>9</v>
      </c>
      <c r="E19" s="27">
        <v>21</v>
      </c>
      <c r="F19" s="27">
        <v>19</v>
      </c>
      <c r="G19" s="27">
        <v>33</v>
      </c>
      <c r="H19" s="27">
        <v>9</v>
      </c>
      <c r="J19" s="52"/>
      <c r="K19" s="52"/>
      <c r="L19" s="52"/>
      <c r="M19" s="52"/>
      <c r="N19" s="52"/>
      <c r="O19" s="52"/>
      <c r="P19" s="52"/>
    </row>
    <row r="20" spans="1:16" ht="15">
      <c r="A20" s="27">
        <v>2010</v>
      </c>
      <c r="B20" s="27">
        <v>5</v>
      </c>
      <c r="C20" s="27">
        <v>6</v>
      </c>
      <c r="D20" s="27">
        <v>9</v>
      </c>
      <c r="E20" s="27">
        <v>21</v>
      </c>
      <c r="F20" s="27">
        <v>18</v>
      </c>
      <c r="G20" s="27">
        <v>32</v>
      </c>
      <c r="H20" s="27">
        <v>9</v>
      </c>
      <c r="J20" s="52"/>
      <c r="K20" s="52"/>
      <c r="L20" s="52"/>
      <c r="M20" s="52"/>
      <c r="N20" s="52"/>
      <c r="O20" s="52"/>
      <c r="P20" s="52"/>
    </row>
    <row r="21" spans="1:16" ht="15">
      <c r="A21" s="27">
        <v>2011</v>
      </c>
      <c r="B21" s="27">
        <v>6</v>
      </c>
      <c r="C21" s="27">
        <v>6</v>
      </c>
      <c r="D21" s="27">
        <v>11</v>
      </c>
      <c r="E21" s="27">
        <v>18</v>
      </c>
      <c r="F21" s="27">
        <v>20</v>
      </c>
      <c r="G21" s="27">
        <v>31</v>
      </c>
      <c r="H21" s="27">
        <v>8</v>
      </c>
      <c r="J21" s="52"/>
      <c r="K21" s="52"/>
      <c r="L21" s="52"/>
      <c r="M21" s="52"/>
      <c r="N21" s="52"/>
      <c r="O21" s="52"/>
      <c r="P21" s="52"/>
    </row>
    <row r="22" spans="1:16" ht="15">
      <c r="A22" s="27">
        <v>2012</v>
      </c>
      <c r="B22" s="27">
        <v>5</v>
      </c>
      <c r="C22" s="27">
        <v>5</v>
      </c>
      <c r="D22" s="27">
        <v>11</v>
      </c>
      <c r="E22" s="27">
        <v>21</v>
      </c>
      <c r="F22" s="27">
        <v>18</v>
      </c>
      <c r="G22" s="27">
        <v>32</v>
      </c>
      <c r="H22" s="27">
        <v>8</v>
      </c>
      <c r="J22" s="52"/>
      <c r="K22" s="52"/>
      <c r="L22" s="52"/>
      <c r="M22" s="52"/>
      <c r="N22" s="52"/>
      <c r="O22" s="52"/>
      <c r="P22" s="52"/>
    </row>
    <row r="23" spans="1:16" ht="15">
      <c r="A23" s="27">
        <v>2013</v>
      </c>
      <c r="B23" s="27">
        <v>6</v>
      </c>
      <c r="C23" s="27">
        <v>6</v>
      </c>
      <c r="D23" s="27">
        <v>11</v>
      </c>
      <c r="E23" s="27">
        <v>21</v>
      </c>
      <c r="F23" s="27">
        <v>17</v>
      </c>
      <c r="G23" s="27">
        <v>31</v>
      </c>
      <c r="H23" s="27">
        <v>8</v>
      </c>
      <c r="I23" s="52"/>
      <c r="J23" s="52"/>
      <c r="K23" s="52"/>
      <c r="L23" s="52"/>
      <c r="M23" s="52"/>
      <c r="N23" s="52"/>
      <c r="O23" s="52"/>
      <c r="P23" s="52"/>
    </row>
    <row r="24" spans="1:16" ht="15">
      <c r="A24" s="27">
        <v>2014</v>
      </c>
      <c r="B24" s="27">
        <v>4</v>
      </c>
      <c r="C24" s="27">
        <v>5</v>
      </c>
      <c r="D24" s="27">
        <v>11</v>
      </c>
      <c r="E24" s="27">
        <v>21</v>
      </c>
      <c r="F24" s="27">
        <v>19</v>
      </c>
      <c r="G24" s="27">
        <v>31</v>
      </c>
      <c r="H24" s="27">
        <v>9</v>
      </c>
      <c r="I24" s="52"/>
      <c r="J24" s="52"/>
      <c r="K24" s="52"/>
      <c r="L24" s="52"/>
      <c r="M24" s="52"/>
      <c r="N24" s="52"/>
      <c r="O24" s="52"/>
      <c r="P24" s="52"/>
    </row>
    <row r="25" spans="1:16" ht="15">
      <c r="A25" s="27">
        <v>2015</v>
      </c>
      <c r="B25" s="27">
        <v>5</v>
      </c>
      <c r="C25" s="27">
        <v>5</v>
      </c>
      <c r="D25" s="27">
        <v>10</v>
      </c>
      <c r="E25" s="27">
        <v>19</v>
      </c>
      <c r="F25" s="27">
        <v>16</v>
      </c>
      <c r="G25" s="27">
        <v>34</v>
      </c>
      <c r="H25" s="27">
        <v>11</v>
      </c>
      <c r="I25" s="52"/>
      <c r="J25" s="52"/>
      <c r="K25" s="52"/>
      <c r="L25" s="52"/>
      <c r="M25" s="52"/>
      <c r="N25" s="52"/>
      <c r="O25" s="52"/>
      <c r="P25" s="52"/>
    </row>
    <row r="26" spans="1:16" ht="15">
      <c r="A26" s="27">
        <v>2016</v>
      </c>
      <c r="B26" s="27">
        <v>5</v>
      </c>
      <c r="C26" s="27">
        <v>4</v>
      </c>
      <c r="D26" s="27">
        <v>8</v>
      </c>
      <c r="E26" s="27">
        <v>17</v>
      </c>
      <c r="F26" s="27">
        <v>17</v>
      </c>
      <c r="G26" s="27">
        <v>38</v>
      </c>
      <c r="H26" s="27">
        <v>11</v>
      </c>
      <c r="I26" s="52"/>
      <c r="J26" s="52"/>
      <c r="K26" s="52"/>
      <c r="L26" s="52"/>
      <c r="M26" s="52"/>
      <c r="N26" s="52"/>
      <c r="O26" s="52"/>
      <c r="P26" s="52"/>
    </row>
    <row r="27" spans="1:16" ht="15">
      <c r="A27" s="27">
        <v>2017</v>
      </c>
      <c r="B27" s="27">
        <v>3</v>
      </c>
      <c r="C27" s="27">
        <v>4</v>
      </c>
      <c r="D27" s="27">
        <v>9</v>
      </c>
      <c r="E27" s="27">
        <v>17</v>
      </c>
      <c r="F27" s="27">
        <v>17</v>
      </c>
      <c r="G27" s="27">
        <v>37</v>
      </c>
      <c r="H27" s="27">
        <v>13</v>
      </c>
      <c r="J27" s="52"/>
      <c r="K27" s="52"/>
      <c r="L27" s="52"/>
      <c r="M27" s="52"/>
      <c r="N27" s="52"/>
      <c r="O27" s="52"/>
      <c r="P27" s="52"/>
    </row>
    <row r="28" spans="1:16" ht="15">
      <c r="A28" s="48"/>
      <c r="B28" s="54"/>
      <c r="C28" s="54"/>
      <c r="D28" s="54"/>
      <c r="E28" s="54"/>
      <c r="F28" s="54"/>
      <c r="G28" s="54"/>
      <c r="H28" s="54"/>
      <c r="L28" s="52"/>
      <c r="M28" s="52"/>
      <c r="N28" s="52"/>
      <c r="O28" s="52"/>
      <c r="P28" s="52"/>
    </row>
    <row r="29" spans="2:16" ht="17.25">
      <c r="B29" s="85" t="s">
        <v>106</v>
      </c>
      <c r="C29" s="85"/>
      <c r="D29" s="85"/>
      <c r="E29" s="85"/>
      <c r="F29" s="85"/>
      <c r="G29" s="85"/>
      <c r="H29" s="85"/>
      <c r="L29" s="52"/>
      <c r="M29" s="52"/>
      <c r="N29" s="52"/>
      <c r="O29" s="52"/>
      <c r="P29" s="52"/>
    </row>
    <row r="30" spans="1:16" ht="45">
      <c r="A30" s="47"/>
      <c r="B30" s="28" t="s">
        <v>28</v>
      </c>
      <c r="C30" s="28" t="s">
        <v>29</v>
      </c>
      <c r="D30" s="28" t="s">
        <v>30</v>
      </c>
      <c r="E30" s="28" t="s">
        <v>31</v>
      </c>
      <c r="F30" s="28" t="s">
        <v>32</v>
      </c>
      <c r="G30" s="28" t="s">
        <v>33</v>
      </c>
      <c r="H30" s="28" t="s">
        <v>34</v>
      </c>
      <c r="L30" s="52"/>
      <c r="M30" s="52"/>
      <c r="N30" s="52"/>
      <c r="O30" s="52"/>
      <c r="P30" s="52"/>
    </row>
    <row r="31" spans="1:16" ht="15">
      <c r="A31" s="28">
        <v>1998</v>
      </c>
      <c r="B31" s="53">
        <v>0.23</v>
      </c>
      <c r="C31" s="53">
        <v>0.1</v>
      </c>
      <c r="D31" s="53">
        <v>0.16</v>
      </c>
      <c r="E31" s="53">
        <v>0.18</v>
      </c>
      <c r="F31" s="53">
        <v>0.13</v>
      </c>
      <c r="G31" s="53">
        <v>0.17</v>
      </c>
      <c r="H31" s="53">
        <v>0.03</v>
      </c>
      <c r="K31" s="52"/>
      <c r="L31" s="52"/>
      <c r="M31" s="52"/>
      <c r="N31" s="52"/>
      <c r="O31" s="52"/>
      <c r="P31" s="52"/>
    </row>
    <row r="32" spans="1:16" ht="15">
      <c r="A32" s="28">
        <v>1999</v>
      </c>
      <c r="B32" s="34">
        <v>22</v>
      </c>
      <c r="C32" s="34">
        <v>9</v>
      </c>
      <c r="D32" s="34">
        <v>15</v>
      </c>
      <c r="E32" s="34">
        <v>20</v>
      </c>
      <c r="F32" s="34">
        <v>13</v>
      </c>
      <c r="G32" s="34">
        <v>16</v>
      </c>
      <c r="H32" s="34">
        <v>5</v>
      </c>
      <c r="J32" s="52"/>
      <c r="K32" s="52"/>
      <c r="L32" s="52"/>
      <c r="M32" s="52"/>
      <c r="N32" s="52"/>
      <c r="O32" s="52"/>
      <c r="P32" s="52"/>
    </row>
    <row r="33" spans="1:16" ht="15">
      <c r="A33" s="27">
        <v>2000</v>
      </c>
      <c r="B33" s="34">
        <v>22</v>
      </c>
      <c r="C33" s="34">
        <v>9</v>
      </c>
      <c r="D33" s="34">
        <v>13</v>
      </c>
      <c r="E33" s="34">
        <v>21</v>
      </c>
      <c r="F33" s="34">
        <v>12</v>
      </c>
      <c r="G33" s="34">
        <v>18</v>
      </c>
      <c r="H33" s="34">
        <v>5</v>
      </c>
      <c r="J33" s="52"/>
      <c r="K33" s="52"/>
      <c r="L33" s="52"/>
      <c r="M33" s="52"/>
      <c r="N33" s="52"/>
      <c r="O33" s="52"/>
      <c r="P33" s="52"/>
    </row>
    <row r="34" spans="1:16" ht="15">
      <c r="A34" s="27">
        <v>2001</v>
      </c>
      <c r="B34" s="34">
        <v>19</v>
      </c>
      <c r="C34" s="34">
        <v>12</v>
      </c>
      <c r="D34" s="34">
        <v>15</v>
      </c>
      <c r="E34" s="34">
        <v>18</v>
      </c>
      <c r="F34" s="34">
        <v>14</v>
      </c>
      <c r="G34" s="34">
        <v>17</v>
      </c>
      <c r="H34" s="34">
        <v>5</v>
      </c>
      <c r="J34" s="52"/>
      <c r="K34" s="52"/>
      <c r="L34" s="52"/>
      <c r="M34" s="52"/>
      <c r="N34" s="52"/>
      <c r="O34" s="52"/>
      <c r="P34" s="52"/>
    </row>
    <row r="35" spans="1:16" ht="15">
      <c r="A35" s="27">
        <v>2002</v>
      </c>
      <c r="B35" s="34">
        <v>22</v>
      </c>
      <c r="C35" s="34">
        <v>9</v>
      </c>
      <c r="D35" s="34">
        <v>15</v>
      </c>
      <c r="E35" s="34">
        <v>19</v>
      </c>
      <c r="F35" s="34">
        <v>13</v>
      </c>
      <c r="G35" s="34">
        <v>17</v>
      </c>
      <c r="H35" s="34">
        <v>5</v>
      </c>
      <c r="J35" s="52"/>
      <c r="K35" s="52"/>
      <c r="L35" s="52"/>
      <c r="M35" s="52"/>
      <c r="N35" s="52"/>
      <c r="O35" s="52"/>
      <c r="P35" s="52"/>
    </row>
    <row r="36" spans="1:16" ht="15">
      <c r="A36" s="27">
        <v>2003</v>
      </c>
      <c r="B36" s="34">
        <v>21</v>
      </c>
      <c r="C36" s="34">
        <v>11</v>
      </c>
      <c r="D36" s="34">
        <v>14</v>
      </c>
      <c r="E36" s="34">
        <v>18</v>
      </c>
      <c r="F36" s="34">
        <v>13</v>
      </c>
      <c r="G36" s="34">
        <v>18</v>
      </c>
      <c r="H36" s="34">
        <v>5</v>
      </c>
      <c r="J36" s="52"/>
      <c r="K36" s="52"/>
      <c r="L36" s="52"/>
      <c r="M36" s="52"/>
      <c r="N36" s="52"/>
      <c r="O36" s="52"/>
      <c r="P36" s="52"/>
    </row>
    <row r="37" spans="1:16" ht="15">
      <c r="A37" s="27">
        <v>2004</v>
      </c>
      <c r="B37" s="34">
        <v>22</v>
      </c>
      <c r="C37" s="34">
        <v>9</v>
      </c>
      <c r="D37" s="34">
        <v>15</v>
      </c>
      <c r="E37" s="34">
        <v>18</v>
      </c>
      <c r="F37" s="34">
        <v>13</v>
      </c>
      <c r="G37" s="34">
        <v>19</v>
      </c>
      <c r="H37" s="34">
        <v>4</v>
      </c>
      <c r="J37" s="52"/>
      <c r="K37" s="52"/>
      <c r="L37" s="52"/>
      <c r="M37" s="52"/>
      <c r="N37" s="52"/>
      <c r="O37" s="52"/>
      <c r="P37" s="52"/>
    </row>
    <row r="38" spans="1:16" ht="15">
      <c r="A38" s="27">
        <v>2005</v>
      </c>
      <c r="B38" s="34">
        <v>22</v>
      </c>
      <c r="C38" s="34">
        <v>11</v>
      </c>
      <c r="D38" s="34">
        <v>13</v>
      </c>
      <c r="E38" s="34">
        <v>16</v>
      </c>
      <c r="F38" s="34">
        <v>14</v>
      </c>
      <c r="G38" s="34">
        <v>19</v>
      </c>
      <c r="H38" s="34">
        <v>5</v>
      </c>
      <c r="J38" s="52"/>
      <c r="K38" s="52"/>
      <c r="L38" s="52"/>
      <c r="M38" s="52"/>
      <c r="N38" s="52"/>
      <c r="O38" s="52"/>
      <c r="P38" s="52"/>
    </row>
    <row r="39" spans="1:16" ht="15">
      <c r="A39" s="27">
        <v>2006</v>
      </c>
      <c r="B39" s="34">
        <v>22</v>
      </c>
      <c r="C39" s="34">
        <v>10</v>
      </c>
      <c r="D39" s="34">
        <v>15</v>
      </c>
      <c r="E39" s="34">
        <v>17</v>
      </c>
      <c r="F39" s="34">
        <v>13</v>
      </c>
      <c r="G39" s="34">
        <v>18</v>
      </c>
      <c r="H39" s="34">
        <v>5</v>
      </c>
      <c r="J39" s="52"/>
      <c r="K39" s="52"/>
      <c r="L39" s="52"/>
      <c r="M39" s="52"/>
      <c r="N39" s="52"/>
      <c r="O39" s="52"/>
      <c r="P39" s="52"/>
    </row>
    <row r="40" spans="1:16" ht="15">
      <c r="A40" s="27">
        <v>2007</v>
      </c>
      <c r="B40" s="34">
        <v>21</v>
      </c>
      <c r="C40" s="34">
        <v>10</v>
      </c>
      <c r="D40" s="34">
        <v>14</v>
      </c>
      <c r="E40" s="34">
        <v>20</v>
      </c>
      <c r="F40" s="34">
        <v>11</v>
      </c>
      <c r="G40" s="34">
        <v>19</v>
      </c>
      <c r="H40" s="34">
        <v>5</v>
      </c>
      <c r="J40" s="52"/>
      <c r="K40" s="52"/>
      <c r="L40" s="52"/>
      <c r="M40" s="52"/>
      <c r="N40" s="52"/>
      <c r="O40" s="52"/>
      <c r="P40" s="52"/>
    </row>
    <row r="41" spans="1:16" ht="15">
      <c r="A41" s="27">
        <v>2008</v>
      </c>
      <c r="B41" s="34">
        <v>21</v>
      </c>
      <c r="C41" s="34">
        <v>11</v>
      </c>
      <c r="D41" s="34">
        <v>12</v>
      </c>
      <c r="E41" s="34">
        <v>18</v>
      </c>
      <c r="F41" s="34">
        <v>12</v>
      </c>
      <c r="G41" s="34">
        <v>20</v>
      </c>
      <c r="H41" s="34">
        <v>6</v>
      </c>
      <c r="J41" s="52"/>
      <c r="K41" s="52"/>
      <c r="L41" s="52"/>
      <c r="M41" s="52"/>
      <c r="N41" s="52"/>
      <c r="O41" s="52"/>
      <c r="P41" s="52"/>
    </row>
    <row r="42" spans="1:16" ht="15">
      <c r="A42" s="27">
        <v>2009</v>
      </c>
      <c r="B42" s="34">
        <v>22</v>
      </c>
      <c r="C42" s="34">
        <v>11</v>
      </c>
      <c r="D42" s="34">
        <v>12</v>
      </c>
      <c r="E42" s="34">
        <v>18</v>
      </c>
      <c r="F42" s="34">
        <v>13</v>
      </c>
      <c r="G42" s="34">
        <v>19</v>
      </c>
      <c r="H42" s="34">
        <v>5</v>
      </c>
      <c r="J42" s="52"/>
      <c r="K42" s="52"/>
      <c r="L42" s="52"/>
      <c r="M42" s="52"/>
      <c r="N42" s="52"/>
      <c r="O42" s="52"/>
      <c r="P42" s="52"/>
    </row>
    <row r="43" spans="1:16" ht="15">
      <c r="A43" s="27">
        <v>2010</v>
      </c>
      <c r="B43" s="34">
        <v>22</v>
      </c>
      <c r="C43" s="34">
        <v>11</v>
      </c>
      <c r="D43" s="34">
        <v>12</v>
      </c>
      <c r="E43" s="34">
        <v>20</v>
      </c>
      <c r="F43" s="34">
        <v>12</v>
      </c>
      <c r="G43" s="34">
        <v>18</v>
      </c>
      <c r="H43" s="34">
        <v>5</v>
      </c>
      <c r="J43" s="52"/>
      <c r="K43" s="52"/>
      <c r="L43" s="52"/>
      <c r="M43" s="52"/>
      <c r="N43" s="52"/>
      <c r="O43" s="52"/>
      <c r="P43" s="52"/>
    </row>
    <row r="44" spans="1:16" ht="15">
      <c r="A44" s="27">
        <v>2011</v>
      </c>
      <c r="B44" s="34">
        <v>24</v>
      </c>
      <c r="C44" s="34">
        <v>9</v>
      </c>
      <c r="D44" s="34">
        <v>16</v>
      </c>
      <c r="E44" s="34">
        <v>16</v>
      </c>
      <c r="F44" s="34">
        <v>13</v>
      </c>
      <c r="G44" s="34">
        <v>18</v>
      </c>
      <c r="H44" s="34">
        <v>4</v>
      </c>
      <c r="J44" s="52"/>
      <c r="K44" s="52"/>
      <c r="L44" s="52"/>
      <c r="M44" s="52"/>
      <c r="N44" s="52"/>
      <c r="O44" s="52"/>
      <c r="P44" s="52"/>
    </row>
    <row r="45" spans="1:16" ht="15">
      <c r="A45" s="27">
        <v>2012</v>
      </c>
      <c r="B45" s="34">
        <v>24</v>
      </c>
      <c r="C45" s="34">
        <v>11</v>
      </c>
      <c r="D45" s="34">
        <v>14</v>
      </c>
      <c r="E45" s="34">
        <v>18</v>
      </c>
      <c r="F45" s="34">
        <v>11</v>
      </c>
      <c r="G45" s="34">
        <v>18</v>
      </c>
      <c r="H45" s="34">
        <v>4</v>
      </c>
      <c r="J45" s="52"/>
      <c r="K45" s="52"/>
      <c r="L45" s="52"/>
      <c r="M45" s="52"/>
      <c r="N45" s="52"/>
      <c r="O45" s="52"/>
      <c r="P45" s="52"/>
    </row>
    <row r="46" spans="1:16" ht="15">
      <c r="A46" s="27">
        <v>2013</v>
      </c>
      <c r="B46" s="34">
        <v>24</v>
      </c>
      <c r="C46" s="34">
        <v>11</v>
      </c>
      <c r="D46" s="34">
        <v>13</v>
      </c>
      <c r="E46" s="34">
        <v>18</v>
      </c>
      <c r="F46" s="34">
        <v>11</v>
      </c>
      <c r="G46" s="34">
        <v>18</v>
      </c>
      <c r="H46" s="34">
        <v>5</v>
      </c>
      <c r="J46" s="52"/>
      <c r="K46" s="52"/>
      <c r="L46" s="52"/>
      <c r="M46" s="52"/>
      <c r="N46" s="52"/>
      <c r="O46" s="52"/>
      <c r="P46" s="52"/>
    </row>
    <row r="47" spans="1:16" ht="15">
      <c r="A47" s="27">
        <v>2014</v>
      </c>
      <c r="B47" s="34">
        <v>24</v>
      </c>
      <c r="C47" s="34">
        <v>10</v>
      </c>
      <c r="D47" s="34">
        <v>14</v>
      </c>
      <c r="E47" s="34">
        <v>17</v>
      </c>
      <c r="F47" s="34">
        <v>12</v>
      </c>
      <c r="G47" s="34">
        <v>18</v>
      </c>
      <c r="H47" s="34">
        <v>5</v>
      </c>
      <c r="J47" s="52"/>
      <c r="K47" s="52"/>
      <c r="L47" s="52"/>
      <c r="M47" s="52"/>
      <c r="N47" s="52"/>
      <c r="O47" s="52"/>
      <c r="P47" s="52"/>
    </row>
    <row r="48" spans="1:16" ht="15">
      <c r="A48" s="27">
        <v>2015</v>
      </c>
      <c r="B48" s="34">
        <v>23</v>
      </c>
      <c r="C48" s="34">
        <v>10</v>
      </c>
      <c r="D48" s="34">
        <v>13</v>
      </c>
      <c r="E48" s="34">
        <v>17</v>
      </c>
      <c r="F48" s="34">
        <v>12</v>
      </c>
      <c r="G48" s="34">
        <v>19</v>
      </c>
      <c r="H48" s="34">
        <v>6</v>
      </c>
      <c r="J48" s="52"/>
      <c r="K48" s="52"/>
      <c r="L48" s="52"/>
      <c r="M48" s="52"/>
      <c r="N48" s="52"/>
      <c r="O48" s="52"/>
      <c r="P48" s="52"/>
    </row>
    <row r="49" spans="1:16" ht="15">
      <c r="A49" s="27">
        <v>2016</v>
      </c>
      <c r="B49" s="34">
        <v>22</v>
      </c>
      <c r="C49" s="34">
        <v>10</v>
      </c>
      <c r="D49" s="34">
        <v>13</v>
      </c>
      <c r="E49" s="34">
        <v>17</v>
      </c>
      <c r="F49" s="34">
        <v>12</v>
      </c>
      <c r="G49" s="34">
        <v>20</v>
      </c>
      <c r="H49" s="34">
        <v>6</v>
      </c>
      <c r="J49" s="52"/>
      <c r="K49" s="52"/>
      <c r="L49" s="52"/>
      <c r="M49" s="52"/>
      <c r="N49" s="52"/>
      <c r="O49" s="52"/>
      <c r="P49" s="52"/>
    </row>
    <row r="50" spans="1:16" ht="15">
      <c r="A50" s="27">
        <v>2017</v>
      </c>
      <c r="B50" s="34">
        <v>21</v>
      </c>
      <c r="C50" s="34">
        <v>9</v>
      </c>
      <c r="D50" s="34">
        <v>13</v>
      </c>
      <c r="E50" s="34">
        <v>17</v>
      </c>
      <c r="F50" s="34">
        <v>12</v>
      </c>
      <c r="G50" s="34">
        <v>21</v>
      </c>
      <c r="H50" s="34">
        <v>7</v>
      </c>
      <c r="J50" s="52"/>
      <c r="K50" s="52"/>
      <c r="L50" s="52"/>
      <c r="M50" s="52"/>
      <c r="N50" s="52"/>
      <c r="O50" s="52"/>
      <c r="P50" s="52"/>
    </row>
    <row r="52" ht="17.25">
      <c r="A52" s="1" t="s">
        <v>108</v>
      </c>
    </row>
    <row r="53" ht="17.25">
      <c r="A53" s="1" t="s">
        <v>109</v>
      </c>
    </row>
    <row r="54" ht="15">
      <c r="A54" s="8" t="s">
        <v>35</v>
      </c>
    </row>
    <row r="55" ht="15">
      <c r="A55" s="1" t="s">
        <v>100</v>
      </c>
    </row>
    <row r="56" ht="15">
      <c r="A56" s="1" t="s">
        <v>99</v>
      </c>
    </row>
    <row r="57" ht="17.25">
      <c r="A57" s="55" t="s">
        <v>110</v>
      </c>
    </row>
    <row r="58" ht="15">
      <c r="A58" s="8" t="s">
        <v>36</v>
      </c>
    </row>
    <row r="59" ht="15">
      <c r="A59" s="8" t="s">
        <v>133</v>
      </c>
    </row>
    <row r="60" ht="15">
      <c r="A60" s="8" t="s">
        <v>37</v>
      </c>
    </row>
  </sheetData>
  <sheetProtection/>
  <mergeCells count="2">
    <mergeCell ref="B6:H6"/>
    <mergeCell ref="B29:H29"/>
  </mergeCells>
  <printOptions/>
  <pageMargins left="0.7" right="0.7" top="0.75" bottom="0.75" header="0.3" footer="0.3"/>
  <pageSetup fitToHeight="1" fitToWidth="1" horizontalDpi="600" verticalDpi="600" orientation="portrait" scale="7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35"/>
  <sheetViews>
    <sheetView zoomScaleSheetLayoutView="115" zoomScalePageLayoutView="0" workbookViewId="0" topLeftCell="A22">
      <selection activeCell="R35" sqref="R35"/>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3" t="s">
        <v>127</v>
      </c>
    </row>
    <row r="2" ht="15">
      <c r="A2" s="23" t="s">
        <v>38</v>
      </c>
    </row>
    <row r="3" ht="17.25">
      <c r="A3" s="26" t="s">
        <v>111</v>
      </c>
    </row>
    <row r="6" spans="2:10" ht="15">
      <c r="B6" s="85" t="s">
        <v>20</v>
      </c>
      <c r="C6" s="85"/>
      <c r="D6" s="85"/>
      <c r="E6" s="85"/>
      <c r="F6" s="85"/>
      <c r="G6" s="85"/>
      <c r="H6" s="85"/>
      <c r="I6" s="85"/>
      <c r="J6" s="85"/>
    </row>
    <row r="7" spans="1:10" ht="39.75" customHeight="1">
      <c r="A7" s="50"/>
      <c r="B7" s="28" t="s">
        <v>28</v>
      </c>
      <c r="C7" s="28" t="s">
        <v>29</v>
      </c>
      <c r="D7" s="28" t="s">
        <v>30</v>
      </c>
      <c r="E7" s="28" t="s">
        <v>31</v>
      </c>
      <c r="F7" s="28" t="s">
        <v>32</v>
      </c>
      <c r="G7" s="28" t="s">
        <v>39</v>
      </c>
      <c r="I7" s="58" t="s">
        <v>40</v>
      </c>
      <c r="J7" s="28" t="s">
        <v>41</v>
      </c>
    </row>
    <row r="8" spans="1:10" ht="15">
      <c r="A8" s="28">
        <v>1994</v>
      </c>
      <c r="B8" s="51">
        <v>0.1</v>
      </c>
      <c r="C8" s="51">
        <v>0.22</v>
      </c>
      <c r="D8" s="51">
        <v>0.41</v>
      </c>
      <c r="E8" s="51">
        <v>0.47</v>
      </c>
      <c r="F8" s="51">
        <v>0.59</v>
      </c>
      <c r="G8" s="51">
        <v>0.64</v>
      </c>
      <c r="H8" s="59"/>
      <c r="I8" s="56">
        <v>0.19</v>
      </c>
      <c r="J8" s="57">
        <v>0.52</v>
      </c>
    </row>
    <row r="9" spans="1:20" ht="15">
      <c r="A9" s="28">
        <v>1995</v>
      </c>
      <c r="B9" s="34">
        <v>9</v>
      </c>
      <c r="C9" s="34">
        <v>21</v>
      </c>
      <c r="D9" s="34">
        <v>36</v>
      </c>
      <c r="E9" s="34">
        <v>46</v>
      </c>
      <c r="F9" s="34">
        <v>60</v>
      </c>
      <c r="G9" s="34">
        <v>73</v>
      </c>
      <c r="H9" s="59"/>
      <c r="I9" s="34">
        <v>18</v>
      </c>
      <c r="J9" s="34">
        <v>55</v>
      </c>
      <c r="L9" s="52"/>
      <c r="M9" s="52"/>
      <c r="N9" s="52"/>
      <c r="O9" s="52"/>
      <c r="P9" s="52"/>
      <c r="Q9" s="52"/>
      <c r="S9" s="52"/>
      <c r="T9" s="52"/>
    </row>
    <row r="10" spans="1:20" ht="12" customHeight="1">
      <c r="A10" s="28">
        <v>1996</v>
      </c>
      <c r="B10" s="34">
        <v>9</v>
      </c>
      <c r="C10" s="34">
        <v>28</v>
      </c>
      <c r="D10" s="34">
        <v>39</v>
      </c>
      <c r="E10" s="34">
        <v>53</v>
      </c>
      <c r="F10" s="34">
        <v>65</v>
      </c>
      <c r="G10" s="34">
        <v>73</v>
      </c>
      <c r="H10" s="59"/>
      <c r="I10" s="34">
        <v>20</v>
      </c>
      <c r="J10" s="34">
        <v>60</v>
      </c>
      <c r="L10" s="52"/>
      <c r="M10" s="52"/>
      <c r="N10" s="52"/>
      <c r="O10" s="52"/>
      <c r="P10" s="52"/>
      <c r="Q10" s="52"/>
      <c r="S10" s="52"/>
      <c r="T10" s="52"/>
    </row>
    <row r="11" spans="1:20" ht="12" customHeight="1">
      <c r="A11" s="28">
        <v>1997</v>
      </c>
      <c r="B11" s="34">
        <v>10</v>
      </c>
      <c r="C11" s="34">
        <v>28</v>
      </c>
      <c r="D11" s="34">
        <v>39</v>
      </c>
      <c r="E11" s="34">
        <v>54</v>
      </c>
      <c r="F11" s="34">
        <v>65</v>
      </c>
      <c r="G11" s="34">
        <v>77</v>
      </c>
      <c r="H11" s="59"/>
      <c r="I11" s="34">
        <v>20</v>
      </c>
      <c r="J11" s="34">
        <v>62</v>
      </c>
      <c r="L11" s="52"/>
      <c r="M11" s="52"/>
      <c r="N11" s="52"/>
      <c r="O11" s="52"/>
      <c r="P11" s="52"/>
      <c r="Q11" s="52"/>
      <c r="S11" s="52"/>
      <c r="T11" s="52"/>
    </row>
    <row r="12" spans="1:20" ht="15">
      <c r="A12" s="28">
        <v>1998</v>
      </c>
      <c r="B12" s="34">
        <v>12</v>
      </c>
      <c r="C12" s="34">
        <v>31</v>
      </c>
      <c r="D12" s="34">
        <v>48</v>
      </c>
      <c r="E12" s="34">
        <v>63</v>
      </c>
      <c r="F12" s="34">
        <v>76</v>
      </c>
      <c r="G12" s="34">
        <v>76</v>
      </c>
      <c r="H12" s="60"/>
      <c r="I12" s="34">
        <v>25</v>
      </c>
      <c r="J12" s="34">
        <v>69</v>
      </c>
      <c r="L12" s="52"/>
      <c r="M12" s="52"/>
      <c r="N12" s="52"/>
      <c r="O12" s="52"/>
      <c r="P12" s="52"/>
      <c r="Q12" s="52"/>
      <c r="S12" s="52"/>
      <c r="T12" s="52"/>
    </row>
    <row r="13" spans="1:20" ht="15">
      <c r="A13" s="28">
        <v>1999</v>
      </c>
      <c r="B13" s="34">
        <v>15</v>
      </c>
      <c r="C13" s="34">
        <v>29</v>
      </c>
      <c r="D13" s="34">
        <v>47</v>
      </c>
      <c r="E13" s="34">
        <v>60</v>
      </c>
      <c r="F13" s="34">
        <v>77</v>
      </c>
      <c r="G13" s="34">
        <v>74</v>
      </c>
      <c r="H13" s="60"/>
      <c r="I13" s="34">
        <v>26</v>
      </c>
      <c r="J13" s="34">
        <v>67</v>
      </c>
      <c r="L13" s="52"/>
      <c r="M13" s="52"/>
      <c r="N13" s="52"/>
      <c r="O13" s="52"/>
      <c r="P13" s="52"/>
      <c r="Q13" s="52"/>
      <c r="S13" s="52"/>
      <c r="T13" s="52"/>
    </row>
    <row r="14" spans="1:20" ht="15">
      <c r="A14" s="27">
        <v>2000</v>
      </c>
      <c r="B14" s="34">
        <v>13</v>
      </c>
      <c r="C14" s="34">
        <v>35</v>
      </c>
      <c r="D14" s="34">
        <v>48</v>
      </c>
      <c r="E14" s="34">
        <v>68</v>
      </c>
      <c r="F14" s="34">
        <v>76</v>
      </c>
      <c r="G14" s="34">
        <v>78</v>
      </c>
      <c r="H14" s="60"/>
      <c r="I14" s="34">
        <v>27</v>
      </c>
      <c r="J14" s="34">
        <v>72</v>
      </c>
      <c r="L14" s="52"/>
      <c r="M14" s="52"/>
      <c r="N14" s="52"/>
      <c r="O14" s="52"/>
      <c r="P14" s="52"/>
      <c r="Q14" s="52"/>
      <c r="S14" s="52"/>
      <c r="T14" s="52"/>
    </row>
    <row r="15" spans="1:20" ht="15">
      <c r="A15" s="27">
        <v>2001</v>
      </c>
      <c r="B15" s="34">
        <v>14</v>
      </c>
      <c r="C15" s="34">
        <v>32</v>
      </c>
      <c r="D15" s="34">
        <v>52</v>
      </c>
      <c r="E15" s="34">
        <v>71</v>
      </c>
      <c r="F15" s="34">
        <v>85</v>
      </c>
      <c r="G15" s="34">
        <v>81</v>
      </c>
      <c r="H15" s="60"/>
      <c r="I15" s="34">
        <v>28</v>
      </c>
      <c r="J15" s="34">
        <v>77</v>
      </c>
      <c r="L15" s="52"/>
      <c r="M15" s="52"/>
      <c r="N15" s="52"/>
      <c r="O15" s="52"/>
      <c r="P15" s="52"/>
      <c r="Q15" s="52"/>
      <c r="S15" s="52"/>
      <c r="T15" s="52"/>
    </row>
    <row r="16" spans="1:20" ht="15">
      <c r="A16" s="27">
        <v>2002</v>
      </c>
      <c r="B16" s="34">
        <v>10</v>
      </c>
      <c r="C16" s="34">
        <v>30</v>
      </c>
      <c r="D16" s="34">
        <v>47</v>
      </c>
      <c r="E16" s="34">
        <v>64</v>
      </c>
      <c r="F16" s="34">
        <v>76</v>
      </c>
      <c r="G16" s="34">
        <v>83</v>
      </c>
      <c r="H16" s="60"/>
      <c r="I16" s="34">
        <v>24</v>
      </c>
      <c r="J16" s="34">
        <v>72</v>
      </c>
      <c r="L16" s="52"/>
      <c r="M16" s="52"/>
      <c r="N16" s="52"/>
      <c r="O16" s="52"/>
      <c r="P16" s="52"/>
      <c r="Q16" s="52"/>
      <c r="S16" s="52"/>
      <c r="T16" s="52"/>
    </row>
    <row r="17" spans="1:20" ht="15">
      <c r="A17" s="27">
        <v>2003</v>
      </c>
      <c r="B17" s="34">
        <v>13</v>
      </c>
      <c r="C17" s="34">
        <v>29</v>
      </c>
      <c r="D17" s="34">
        <v>40</v>
      </c>
      <c r="E17" s="34">
        <v>58</v>
      </c>
      <c r="F17" s="34">
        <v>77</v>
      </c>
      <c r="G17" s="34">
        <v>83</v>
      </c>
      <c r="H17" s="60"/>
      <c r="I17" s="34">
        <v>23</v>
      </c>
      <c r="J17" s="34">
        <v>70</v>
      </c>
      <c r="L17" s="52"/>
      <c r="M17" s="52"/>
      <c r="N17" s="52"/>
      <c r="O17" s="52"/>
      <c r="P17" s="52"/>
      <c r="Q17" s="52"/>
      <c r="S17" s="52"/>
      <c r="T17" s="52"/>
    </row>
    <row r="18" spans="1:20" ht="15">
      <c r="A18" s="27">
        <v>2004</v>
      </c>
      <c r="B18" s="34">
        <v>12</v>
      </c>
      <c r="C18" s="34">
        <v>26</v>
      </c>
      <c r="D18" s="34">
        <v>43</v>
      </c>
      <c r="E18" s="34">
        <v>62</v>
      </c>
      <c r="F18" s="34">
        <v>74</v>
      </c>
      <c r="G18" s="34">
        <v>83</v>
      </c>
      <c r="H18" s="60"/>
      <c r="I18" s="34">
        <v>23</v>
      </c>
      <c r="J18" s="34">
        <v>71</v>
      </c>
      <c r="L18" s="52"/>
      <c r="M18" s="52"/>
      <c r="N18" s="52"/>
      <c r="O18" s="52"/>
      <c r="P18" s="52"/>
      <c r="Q18" s="52"/>
      <c r="S18" s="52"/>
      <c r="T18" s="52"/>
    </row>
    <row r="19" spans="1:20" ht="15">
      <c r="A19" s="27">
        <v>2005</v>
      </c>
      <c r="B19" s="34">
        <v>10</v>
      </c>
      <c r="C19" s="34">
        <v>31</v>
      </c>
      <c r="D19" s="34">
        <v>47</v>
      </c>
      <c r="E19" s="34">
        <v>58</v>
      </c>
      <c r="F19" s="34">
        <v>74</v>
      </c>
      <c r="G19" s="34">
        <v>78</v>
      </c>
      <c r="H19" s="60"/>
      <c r="I19" s="34">
        <v>24</v>
      </c>
      <c r="J19" s="34">
        <v>69</v>
      </c>
      <c r="L19" s="52"/>
      <c r="M19" s="52"/>
      <c r="N19" s="52"/>
      <c r="O19" s="52"/>
      <c r="P19" s="52"/>
      <c r="Q19" s="52"/>
      <c r="S19" s="52"/>
      <c r="T19" s="52"/>
    </row>
    <row r="20" spans="1:20" ht="15">
      <c r="A20" s="27">
        <v>2006</v>
      </c>
      <c r="B20" s="34">
        <v>14</v>
      </c>
      <c r="C20" s="34">
        <v>28</v>
      </c>
      <c r="D20" s="34">
        <v>41</v>
      </c>
      <c r="E20" s="34">
        <v>55</v>
      </c>
      <c r="F20" s="34">
        <v>72</v>
      </c>
      <c r="G20" s="34">
        <v>82</v>
      </c>
      <c r="H20" s="60"/>
      <c r="I20" s="34">
        <v>24</v>
      </c>
      <c r="J20" s="34">
        <v>68</v>
      </c>
      <c r="L20" s="52"/>
      <c r="M20" s="52"/>
      <c r="N20" s="52"/>
      <c r="O20" s="52"/>
      <c r="P20" s="52"/>
      <c r="Q20" s="52"/>
      <c r="S20" s="52"/>
      <c r="T20" s="52"/>
    </row>
    <row r="21" spans="1:20" ht="15">
      <c r="A21" s="27">
        <v>2007</v>
      </c>
      <c r="B21" s="34">
        <v>14</v>
      </c>
      <c r="C21" s="34">
        <v>26</v>
      </c>
      <c r="D21" s="34">
        <v>38</v>
      </c>
      <c r="E21" s="34">
        <v>57</v>
      </c>
      <c r="F21" s="34">
        <v>67</v>
      </c>
      <c r="G21" s="34">
        <v>75</v>
      </c>
      <c r="H21" s="60"/>
      <c r="I21" s="34">
        <v>24</v>
      </c>
      <c r="J21" s="34">
        <v>66</v>
      </c>
      <c r="L21" s="52"/>
      <c r="M21" s="52"/>
      <c r="N21" s="52"/>
      <c r="O21" s="52"/>
      <c r="P21" s="52"/>
      <c r="Q21" s="52"/>
      <c r="S21" s="52"/>
      <c r="T21" s="52"/>
    </row>
    <row r="22" spans="1:20" ht="15">
      <c r="A22" s="27">
        <v>2008</v>
      </c>
      <c r="B22" s="34">
        <v>10</v>
      </c>
      <c r="C22" s="34">
        <v>24</v>
      </c>
      <c r="D22" s="34">
        <v>41</v>
      </c>
      <c r="E22" s="34">
        <v>58</v>
      </c>
      <c r="F22" s="34">
        <v>75</v>
      </c>
      <c r="G22" s="34">
        <v>83</v>
      </c>
      <c r="H22" s="60"/>
      <c r="I22" s="34">
        <v>22</v>
      </c>
      <c r="J22" s="34">
        <v>72</v>
      </c>
      <c r="L22" s="52"/>
      <c r="M22" s="52"/>
      <c r="N22" s="52"/>
      <c r="O22" s="52"/>
      <c r="P22" s="52"/>
      <c r="Q22" s="52"/>
      <c r="S22" s="52"/>
      <c r="T22" s="52"/>
    </row>
    <row r="23" spans="1:20" ht="15">
      <c r="A23" s="27">
        <v>2009</v>
      </c>
      <c r="B23" s="34">
        <v>10</v>
      </c>
      <c r="C23" s="34">
        <v>22</v>
      </c>
      <c r="D23" s="34">
        <v>42</v>
      </c>
      <c r="E23" s="34">
        <v>53</v>
      </c>
      <c r="F23" s="34">
        <v>71</v>
      </c>
      <c r="G23" s="34">
        <v>79</v>
      </c>
      <c r="H23" s="60"/>
      <c r="I23" s="34">
        <v>21</v>
      </c>
      <c r="J23" s="34">
        <v>68</v>
      </c>
      <c r="L23" s="52"/>
      <c r="M23" s="52"/>
      <c r="N23" s="52"/>
      <c r="O23" s="52"/>
      <c r="P23" s="52"/>
      <c r="Q23" s="52"/>
      <c r="S23" s="52"/>
      <c r="T23" s="52"/>
    </row>
    <row r="24" spans="1:20" ht="15">
      <c r="A24" s="27">
        <v>2010</v>
      </c>
      <c r="B24" s="34">
        <v>10</v>
      </c>
      <c r="C24" s="34">
        <v>28</v>
      </c>
      <c r="D24" s="34">
        <v>40</v>
      </c>
      <c r="E24" s="34">
        <v>50</v>
      </c>
      <c r="F24" s="34">
        <v>73</v>
      </c>
      <c r="G24" s="34">
        <v>80</v>
      </c>
      <c r="H24" s="60"/>
      <c r="I24" s="34">
        <v>23</v>
      </c>
      <c r="J24" s="34">
        <v>68</v>
      </c>
      <c r="L24" s="52"/>
      <c r="M24" s="52"/>
      <c r="N24" s="52"/>
      <c r="O24" s="52"/>
      <c r="P24" s="52"/>
      <c r="Q24" s="52"/>
      <c r="S24" s="52"/>
      <c r="T24" s="52"/>
    </row>
    <row r="25" spans="1:20" ht="15">
      <c r="A25" s="27">
        <v>2011</v>
      </c>
      <c r="B25" s="34">
        <v>12</v>
      </c>
      <c r="C25" s="34">
        <v>29</v>
      </c>
      <c r="D25" s="34">
        <v>32</v>
      </c>
      <c r="E25" s="34">
        <v>52</v>
      </c>
      <c r="F25" s="34">
        <v>67</v>
      </c>
      <c r="G25" s="34">
        <v>81</v>
      </c>
      <c r="H25" s="60"/>
      <c r="I25" s="34">
        <v>21</v>
      </c>
      <c r="J25" s="34">
        <v>68</v>
      </c>
      <c r="L25" s="52"/>
      <c r="M25" s="52"/>
      <c r="N25" s="52"/>
      <c r="O25" s="52"/>
      <c r="P25" s="52"/>
      <c r="Q25" s="52"/>
      <c r="S25" s="52"/>
      <c r="T25" s="52"/>
    </row>
    <row r="26" spans="1:20" ht="15">
      <c r="A26" s="27">
        <v>2012</v>
      </c>
      <c r="B26" s="34">
        <v>8</v>
      </c>
      <c r="C26" s="34">
        <v>25</v>
      </c>
      <c r="D26" s="34">
        <v>36</v>
      </c>
      <c r="E26" s="34">
        <v>53</v>
      </c>
      <c r="F26" s="34">
        <v>71</v>
      </c>
      <c r="G26" s="34">
        <v>81</v>
      </c>
      <c r="H26" s="60"/>
      <c r="I26" s="34">
        <v>20</v>
      </c>
      <c r="J26" s="34">
        <v>69</v>
      </c>
      <c r="L26" s="52"/>
      <c r="M26" s="52"/>
      <c r="N26" s="52"/>
      <c r="O26" s="52"/>
      <c r="P26" s="52"/>
      <c r="Q26" s="52"/>
      <c r="S26" s="52"/>
      <c r="T26" s="52"/>
    </row>
    <row r="27" spans="1:20" ht="15">
      <c r="A27" s="27">
        <v>2013</v>
      </c>
      <c r="B27" s="34">
        <v>12</v>
      </c>
      <c r="C27" s="34">
        <v>27</v>
      </c>
      <c r="D27" s="34">
        <v>39</v>
      </c>
      <c r="E27" s="34">
        <v>55</v>
      </c>
      <c r="F27" s="34">
        <v>67</v>
      </c>
      <c r="G27" s="34">
        <v>81</v>
      </c>
      <c r="H27" s="60"/>
      <c r="I27" s="34">
        <v>23</v>
      </c>
      <c r="J27" s="34">
        <v>69</v>
      </c>
      <c r="L27" s="52"/>
      <c r="M27" s="52"/>
      <c r="N27" s="52"/>
      <c r="O27" s="52"/>
      <c r="P27" s="52"/>
      <c r="Q27" s="52"/>
      <c r="S27" s="52"/>
      <c r="T27" s="52"/>
    </row>
    <row r="28" spans="1:20" ht="15">
      <c r="A28" s="27">
        <v>2014</v>
      </c>
      <c r="B28" s="34">
        <v>7</v>
      </c>
      <c r="C28" s="34">
        <v>21</v>
      </c>
      <c r="D28" s="34">
        <v>36</v>
      </c>
      <c r="E28" s="34">
        <v>52</v>
      </c>
      <c r="F28" s="34">
        <v>67</v>
      </c>
      <c r="G28" s="34">
        <v>77</v>
      </c>
      <c r="H28" s="60"/>
      <c r="I28" s="34">
        <v>18</v>
      </c>
      <c r="J28" s="34">
        <v>67</v>
      </c>
      <c r="L28" s="52"/>
      <c r="M28" s="52"/>
      <c r="N28" s="52"/>
      <c r="O28" s="52"/>
      <c r="P28" s="52"/>
      <c r="Q28" s="52"/>
      <c r="S28" s="52"/>
      <c r="T28" s="52"/>
    </row>
    <row r="29" spans="1:20" ht="15">
      <c r="A29" s="27">
        <v>2015</v>
      </c>
      <c r="B29" s="34">
        <v>9</v>
      </c>
      <c r="C29" s="34">
        <v>21</v>
      </c>
      <c r="D29" s="34">
        <v>34</v>
      </c>
      <c r="E29" s="34">
        <v>47</v>
      </c>
      <c r="F29" s="34">
        <v>61</v>
      </c>
      <c r="G29" s="34">
        <v>78</v>
      </c>
      <c r="H29" s="60"/>
      <c r="I29" s="34">
        <v>19</v>
      </c>
      <c r="J29" s="34">
        <v>64</v>
      </c>
      <c r="L29" s="52"/>
      <c r="M29" s="52"/>
      <c r="N29" s="52"/>
      <c r="O29" s="52"/>
      <c r="P29" s="52"/>
      <c r="Q29" s="52"/>
      <c r="S29" s="52"/>
      <c r="T29" s="52"/>
    </row>
    <row r="30" spans="1:20" ht="15">
      <c r="A30" s="27">
        <v>2016</v>
      </c>
      <c r="B30" s="34">
        <v>9</v>
      </c>
      <c r="C30" s="34">
        <v>18</v>
      </c>
      <c r="D30" s="34">
        <v>29</v>
      </c>
      <c r="E30" s="34">
        <v>46</v>
      </c>
      <c r="F30" s="34">
        <v>60</v>
      </c>
      <c r="G30" s="34">
        <v>80</v>
      </c>
      <c r="H30" s="60"/>
      <c r="I30" s="34">
        <v>17</v>
      </c>
      <c r="J30" s="34">
        <v>66</v>
      </c>
      <c r="L30" s="52"/>
      <c r="M30" s="52"/>
      <c r="N30" s="52"/>
      <c r="O30" s="52"/>
      <c r="P30" s="52"/>
      <c r="Q30" s="52"/>
      <c r="S30" s="52"/>
      <c r="T30" s="52"/>
    </row>
    <row r="31" spans="1:20" ht="15">
      <c r="A31" s="27">
        <v>2017</v>
      </c>
      <c r="B31" s="34">
        <v>6</v>
      </c>
      <c r="C31" s="34">
        <v>18</v>
      </c>
      <c r="D31" s="34">
        <v>31</v>
      </c>
      <c r="E31" s="34">
        <v>44</v>
      </c>
      <c r="F31" s="34">
        <v>64</v>
      </c>
      <c r="G31" s="34">
        <v>80</v>
      </c>
      <c r="H31" s="60"/>
      <c r="I31" s="34">
        <v>16</v>
      </c>
      <c r="J31" s="34">
        <v>66</v>
      </c>
      <c r="L31" s="52"/>
      <c r="M31" s="52"/>
      <c r="N31" s="52"/>
      <c r="O31" s="52"/>
      <c r="P31" s="52"/>
      <c r="Q31" s="52"/>
      <c r="S31" s="52"/>
      <c r="T31" s="52"/>
    </row>
    <row r="35" ht="15">
      <c r="A35" s="8"/>
    </row>
  </sheetData>
  <sheetProtection/>
  <mergeCells count="1">
    <mergeCell ref="B6:J6"/>
  </mergeCells>
  <printOptions/>
  <pageMargins left="0.7" right="0.7" top="0.75" bottom="0.75" header="0.3" footer="0.3"/>
  <pageSetup fitToHeight="1" fitToWidth="1" horizontalDpi="600" verticalDpi="600" orientation="portrait"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88"/>
  <sheetViews>
    <sheetView zoomScaleSheetLayoutView="115" zoomScalePageLayoutView="0" workbookViewId="0" topLeftCell="A79">
      <selection activeCell="H88" sqref="H88"/>
    </sheetView>
  </sheetViews>
  <sheetFormatPr defaultColWidth="9.140625" defaultRowHeight="15"/>
  <cols>
    <col min="1" max="1" width="8.421875" style="1" customWidth="1"/>
    <col min="2" max="2" width="18.421875" style="1" customWidth="1"/>
    <col min="3" max="3" width="23.28125" style="1" customWidth="1"/>
    <col min="4" max="4" width="19.00390625" style="1" customWidth="1"/>
    <col min="5" max="5" width="19.57421875" style="1" customWidth="1"/>
    <col min="6" max="6" width="17.00390625" style="1" customWidth="1"/>
    <col min="7" max="7" width="22.00390625" style="1" customWidth="1"/>
    <col min="8" max="8" width="14.7109375" style="1" customWidth="1"/>
    <col min="9" max="9" width="9.57421875" style="1" customWidth="1"/>
    <col min="10" max="10" width="14.57421875" style="1" customWidth="1"/>
    <col min="11" max="12" width="11.28125" style="1" customWidth="1"/>
    <col min="13" max="13" width="12.140625" style="1" customWidth="1"/>
    <col min="14" max="16384" width="9.140625" style="1" customWidth="1"/>
  </cols>
  <sheetData>
    <row r="1" spans="1:9" ht="15">
      <c r="A1" s="47" t="s">
        <v>128</v>
      </c>
      <c r="F1" s="24"/>
      <c r="G1" s="24"/>
      <c r="H1" s="25"/>
      <c r="I1" s="25"/>
    </row>
    <row r="2" ht="15">
      <c r="A2" s="23" t="s">
        <v>42</v>
      </c>
    </row>
    <row r="3" ht="15">
      <c r="A3" s="35" t="s">
        <v>43</v>
      </c>
    </row>
    <row r="4" ht="17.25">
      <c r="A4" s="37"/>
    </row>
    <row r="5" spans="2:9" ht="15">
      <c r="B5" s="87" t="s">
        <v>44</v>
      </c>
      <c r="C5" s="87"/>
      <c r="D5" s="87"/>
      <c r="I5" s="27"/>
    </row>
    <row r="6" spans="2:9" ht="15">
      <c r="B6" s="86" t="s">
        <v>6</v>
      </c>
      <c r="C6" s="86"/>
      <c r="D6" s="86"/>
      <c r="I6" s="30"/>
    </row>
    <row r="7" spans="2:9" ht="15">
      <c r="B7" s="48" t="s">
        <v>45</v>
      </c>
      <c r="C7" s="48" t="s">
        <v>46</v>
      </c>
      <c r="D7" s="48" t="s">
        <v>45</v>
      </c>
      <c r="E7" s="48"/>
      <c r="I7" s="27"/>
    </row>
    <row r="8" spans="2:9" ht="15">
      <c r="B8" s="48" t="s">
        <v>47</v>
      </c>
      <c r="C8" s="48" t="s">
        <v>48</v>
      </c>
      <c r="D8" s="48" t="s">
        <v>49</v>
      </c>
      <c r="E8" s="48"/>
      <c r="I8" s="27"/>
    </row>
    <row r="9" spans="2:13" ht="17.25">
      <c r="B9" s="48" t="s">
        <v>112</v>
      </c>
      <c r="C9" s="48" t="s">
        <v>50</v>
      </c>
      <c r="D9" s="48" t="s">
        <v>51</v>
      </c>
      <c r="E9" s="48" t="s">
        <v>113</v>
      </c>
      <c r="I9" s="27"/>
      <c r="J9" s="27"/>
      <c r="K9" s="27"/>
      <c r="L9" s="27"/>
      <c r="M9" s="27"/>
    </row>
    <row r="10" spans="2:9" ht="15">
      <c r="B10" s="27"/>
      <c r="C10" s="27"/>
      <c r="D10" s="27"/>
      <c r="E10" s="27"/>
      <c r="I10" s="27"/>
    </row>
    <row r="11" spans="1:13" ht="15">
      <c r="A11" s="27">
        <v>1998</v>
      </c>
      <c r="B11" s="63">
        <v>20.9</v>
      </c>
      <c r="C11" s="63">
        <v>14.8</v>
      </c>
      <c r="D11" s="63">
        <v>6.3</v>
      </c>
      <c r="E11" s="31">
        <v>41.9</v>
      </c>
      <c r="I11" s="64"/>
      <c r="J11" s="40"/>
      <c r="K11" s="65"/>
      <c r="L11" s="61"/>
      <c r="M11" s="65"/>
    </row>
    <row r="12" spans="1:11" ht="15">
      <c r="A12" s="27">
        <v>1999</v>
      </c>
      <c r="B12" s="62">
        <v>21.4</v>
      </c>
      <c r="C12" s="31">
        <v>16.1</v>
      </c>
      <c r="D12" s="31">
        <v>6</v>
      </c>
      <c r="E12" s="31">
        <v>43.4</v>
      </c>
      <c r="G12" s="33"/>
      <c r="H12" s="33"/>
      <c r="I12" s="33"/>
      <c r="J12" s="33"/>
      <c r="K12" s="65"/>
    </row>
    <row r="13" spans="1:11" ht="15">
      <c r="A13" s="27">
        <v>2000</v>
      </c>
      <c r="B13" s="62">
        <v>27</v>
      </c>
      <c r="C13" s="31">
        <v>16.3</v>
      </c>
      <c r="D13" s="31">
        <v>5.3</v>
      </c>
      <c r="E13" s="31">
        <v>48.6</v>
      </c>
      <c r="G13" s="33"/>
      <c r="H13" s="33"/>
      <c r="I13" s="33"/>
      <c r="J13" s="33"/>
      <c r="K13" s="65"/>
    </row>
    <row r="14" spans="1:11" ht="15">
      <c r="A14" s="27">
        <v>2001</v>
      </c>
      <c r="B14" s="62">
        <v>27.1</v>
      </c>
      <c r="C14" s="31">
        <v>19.5</v>
      </c>
      <c r="D14" s="31">
        <v>6.4</v>
      </c>
      <c r="E14" s="31">
        <v>53</v>
      </c>
      <c r="G14" s="33"/>
      <c r="H14" s="33"/>
      <c r="I14" s="33"/>
      <c r="J14" s="33"/>
      <c r="K14" s="65"/>
    </row>
    <row r="15" spans="1:11" ht="15">
      <c r="A15" s="34">
        <v>2002</v>
      </c>
      <c r="B15" s="62">
        <v>27.7</v>
      </c>
      <c r="C15" s="31">
        <v>16.2</v>
      </c>
      <c r="D15" s="31">
        <v>5.1</v>
      </c>
      <c r="E15" s="31">
        <v>49</v>
      </c>
      <c r="G15" s="33"/>
      <c r="H15" s="33"/>
      <c r="I15" s="33"/>
      <c r="J15" s="33"/>
      <c r="K15" s="65"/>
    </row>
    <row r="16" spans="1:11" ht="15">
      <c r="A16" s="34">
        <v>2003</v>
      </c>
      <c r="B16" s="62">
        <v>28.6</v>
      </c>
      <c r="C16" s="31">
        <v>15.1</v>
      </c>
      <c r="D16" s="31">
        <v>4.8</v>
      </c>
      <c r="E16" s="31">
        <v>48.6</v>
      </c>
      <c r="G16" s="33"/>
      <c r="H16" s="33"/>
      <c r="I16" s="33"/>
      <c r="J16" s="33"/>
      <c r="K16" s="65"/>
    </row>
    <row r="17" spans="1:11" ht="15">
      <c r="A17" s="34">
        <v>2004</v>
      </c>
      <c r="B17" s="62">
        <v>29.8</v>
      </c>
      <c r="C17" s="31">
        <v>14.5</v>
      </c>
      <c r="D17" s="31">
        <v>5.6</v>
      </c>
      <c r="E17" s="31">
        <v>49.9</v>
      </c>
      <c r="G17" s="33"/>
      <c r="H17" s="33"/>
      <c r="I17" s="33"/>
      <c r="J17" s="33"/>
      <c r="K17" s="65"/>
    </row>
    <row r="18" spans="1:11" ht="15">
      <c r="A18" s="34">
        <v>2005</v>
      </c>
      <c r="B18" s="62">
        <v>30.3</v>
      </c>
      <c r="C18" s="31">
        <v>14.7</v>
      </c>
      <c r="D18" s="31">
        <v>5.3</v>
      </c>
      <c r="E18" s="31">
        <v>50.3</v>
      </c>
      <c r="G18" s="33"/>
      <c r="H18" s="33"/>
      <c r="I18" s="33"/>
      <c r="J18" s="33"/>
      <c r="K18" s="65"/>
    </row>
    <row r="19" spans="1:11" ht="15">
      <c r="A19" s="34">
        <v>2006</v>
      </c>
      <c r="B19" s="62">
        <v>31.1</v>
      </c>
      <c r="C19" s="31">
        <v>16</v>
      </c>
      <c r="D19" s="31">
        <v>4.3</v>
      </c>
      <c r="E19" s="31">
        <v>51.3</v>
      </c>
      <c r="G19" s="33"/>
      <c r="H19" s="33"/>
      <c r="I19" s="33"/>
      <c r="J19" s="33"/>
      <c r="K19" s="65"/>
    </row>
    <row r="20" spans="1:11" ht="15">
      <c r="A20" s="34">
        <v>2007</v>
      </c>
      <c r="B20" s="62">
        <v>29.6</v>
      </c>
      <c r="C20" s="31">
        <v>17</v>
      </c>
      <c r="D20" s="31">
        <v>5</v>
      </c>
      <c r="E20" s="31">
        <v>51.6</v>
      </c>
      <c r="G20" s="33"/>
      <c r="H20" s="33"/>
      <c r="I20" s="33"/>
      <c r="J20" s="33"/>
      <c r="K20" s="65"/>
    </row>
    <row r="21" spans="1:11" ht="15">
      <c r="A21" s="34">
        <v>2008</v>
      </c>
      <c r="B21" s="62">
        <v>34</v>
      </c>
      <c r="C21" s="31">
        <v>16.2</v>
      </c>
      <c r="D21" s="31">
        <v>4.8</v>
      </c>
      <c r="E21" s="31">
        <v>55</v>
      </c>
      <c r="G21" s="33"/>
      <c r="H21" s="33"/>
      <c r="I21" s="33"/>
      <c r="J21" s="33"/>
      <c r="K21" s="65"/>
    </row>
    <row r="22" spans="1:11" ht="15">
      <c r="A22" s="34">
        <v>2009</v>
      </c>
      <c r="B22" s="62">
        <v>33.9</v>
      </c>
      <c r="C22" s="31">
        <v>14</v>
      </c>
      <c r="D22" s="31">
        <v>4.7</v>
      </c>
      <c r="E22" s="31">
        <v>52.6</v>
      </c>
      <c r="G22" s="33"/>
      <c r="H22" s="33"/>
      <c r="I22" s="33"/>
      <c r="J22" s="33"/>
      <c r="K22" s="65"/>
    </row>
    <row r="23" spans="1:11" ht="15">
      <c r="A23" s="34">
        <v>2010</v>
      </c>
      <c r="B23" s="62">
        <v>33.9</v>
      </c>
      <c r="C23" s="31">
        <v>14.9</v>
      </c>
      <c r="D23" s="31">
        <v>4.5</v>
      </c>
      <c r="E23" s="31">
        <v>53.2</v>
      </c>
      <c r="G23" s="33"/>
      <c r="H23" s="33"/>
      <c r="I23" s="33"/>
      <c r="J23" s="33"/>
      <c r="K23" s="65"/>
    </row>
    <row r="24" spans="1:11" ht="15">
      <c r="A24" s="34">
        <v>2011</v>
      </c>
      <c r="B24" s="62">
        <v>33.4</v>
      </c>
      <c r="C24" s="31">
        <v>14.6</v>
      </c>
      <c r="D24" s="31">
        <v>4.9</v>
      </c>
      <c r="E24" s="31">
        <v>52.9</v>
      </c>
      <c r="G24" s="33"/>
      <c r="H24" s="33"/>
      <c r="I24" s="33"/>
      <c r="J24" s="33"/>
      <c r="K24" s="65"/>
    </row>
    <row r="25" spans="1:11" ht="15">
      <c r="A25" s="34">
        <v>2012</v>
      </c>
      <c r="B25" s="62">
        <v>36</v>
      </c>
      <c r="C25" s="31">
        <v>13.3</v>
      </c>
      <c r="D25" s="31">
        <v>4.6</v>
      </c>
      <c r="E25" s="31">
        <v>53.8</v>
      </c>
      <c r="G25" s="33"/>
      <c r="H25" s="33"/>
      <c r="I25" s="33"/>
      <c r="J25" s="33"/>
      <c r="K25" s="65"/>
    </row>
    <row r="26" spans="1:11" ht="15">
      <c r="A26" s="34">
        <v>2013</v>
      </c>
      <c r="B26" s="62">
        <v>38.2</v>
      </c>
      <c r="C26" s="31">
        <v>14.7</v>
      </c>
      <c r="D26" s="31">
        <v>3.8</v>
      </c>
      <c r="E26" s="31">
        <v>56.7</v>
      </c>
      <c r="G26" s="33"/>
      <c r="H26" s="33"/>
      <c r="I26" s="33"/>
      <c r="J26" s="33"/>
      <c r="K26" s="65"/>
    </row>
    <row r="27" spans="1:11" ht="15">
      <c r="A27" s="34">
        <v>2014</v>
      </c>
      <c r="B27" s="62">
        <v>38.6</v>
      </c>
      <c r="C27" s="31">
        <v>11.4</v>
      </c>
      <c r="D27" s="31">
        <v>3.2</v>
      </c>
      <c r="E27" s="31">
        <v>53.2</v>
      </c>
      <c r="G27" s="33"/>
      <c r="H27" s="33"/>
      <c r="I27" s="33"/>
      <c r="J27" s="33"/>
      <c r="K27" s="65"/>
    </row>
    <row r="28" spans="1:11" ht="15">
      <c r="A28" s="34">
        <v>2015</v>
      </c>
      <c r="B28" s="62">
        <v>39.1</v>
      </c>
      <c r="C28" s="31">
        <v>11.6</v>
      </c>
      <c r="D28" s="31">
        <v>2.8</v>
      </c>
      <c r="E28" s="31">
        <v>53.6</v>
      </c>
      <c r="G28" s="33"/>
      <c r="H28" s="33"/>
      <c r="I28" s="33"/>
      <c r="J28" s="33"/>
      <c r="K28" s="65"/>
    </row>
    <row r="29" spans="1:11" ht="15">
      <c r="A29" s="34">
        <v>2016</v>
      </c>
      <c r="B29" s="62">
        <v>39.7</v>
      </c>
      <c r="C29" s="31">
        <v>12.1</v>
      </c>
      <c r="D29" s="31">
        <v>3.1</v>
      </c>
      <c r="E29" s="31">
        <v>54.9</v>
      </c>
      <c r="G29" s="33"/>
      <c r="H29" s="33"/>
      <c r="I29" s="33"/>
      <c r="J29" s="33"/>
      <c r="K29" s="65"/>
    </row>
    <row r="30" spans="1:11" ht="15">
      <c r="A30" s="34">
        <v>2017</v>
      </c>
      <c r="B30" s="62">
        <v>40.9</v>
      </c>
      <c r="C30" s="31">
        <v>12</v>
      </c>
      <c r="D30" s="31">
        <v>3.3</v>
      </c>
      <c r="E30" s="31">
        <v>56.2</v>
      </c>
      <c r="G30" s="33"/>
      <c r="H30" s="33"/>
      <c r="I30" s="33"/>
      <c r="J30" s="33"/>
      <c r="K30" s="65"/>
    </row>
    <row r="31" spans="1:5" ht="15">
      <c r="A31" s="66"/>
      <c r="B31" s="67"/>
      <c r="C31" s="67"/>
      <c r="D31" s="67"/>
      <c r="E31" s="31"/>
    </row>
    <row r="32" spans="2:4" ht="15">
      <c r="B32" s="87" t="s">
        <v>5</v>
      </c>
      <c r="C32" s="87"/>
      <c r="D32" s="87"/>
    </row>
    <row r="33" spans="2:4" ht="15">
      <c r="B33" s="86" t="s">
        <v>7</v>
      </c>
      <c r="C33" s="86"/>
      <c r="D33" s="86"/>
    </row>
    <row r="34" spans="2:6" ht="15">
      <c r="B34" s="48" t="s">
        <v>45</v>
      </c>
      <c r="C34" s="48" t="s">
        <v>46</v>
      </c>
      <c r="D34" s="48" t="s">
        <v>45</v>
      </c>
      <c r="E34" s="48"/>
      <c r="F34" s="48"/>
    </row>
    <row r="35" spans="2:5" ht="15">
      <c r="B35" s="48" t="s">
        <v>47</v>
      </c>
      <c r="C35" s="48" t="s">
        <v>48</v>
      </c>
      <c r="D35" s="48" t="s">
        <v>49</v>
      </c>
      <c r="E35" s="48"/>
    </row>
    <row r="36" spans="2:5" ht="17.25">
      <c r="B36" s="48" t="s">
        <v>112</v>
      </c>
      <c r="C36" s="48" t="s">
        <v>50</v>
      </c>
      <c r="D36" s="48" t="s">
        <v>51</v>
      </c>
      <c r="E36" s="48" t="s">
        <v>113</v>
      </c>
    </row>
    <row r="37" spans="1:6" ht="15">
      <c r="A37" s="8"/>
      <c r="B37" s="27"/>
      <c r="C37" s="27"/>
      <c r="D37" s="27"/>
      <c r="F37" s="33"/>
    </row>
    <row r="38" spans="1:5" ht="15">
      <c r="A38" s="27">
        <v>1998</v>
      </c>
      <c r="B38" s="32">
        <v>0.204</v>
      </c>
      <c r="C38" s="32">
        <v>0.144</v>
      </c>
      <c r="D38" s="32">
        <v>0.061</v>
      </c>
      <c r="E38" s="32">
        <v>0.409</v>
      </c>
    </row>
    <row r="39" spans="1:10" ht="15">
      <c r="A39" s="27">
        <v>1999</v>
      </c>
      <c r="B39" s="31">
        <v>20.6</v>
      </c>
      <c r="C39" s="31">
        <v>15.5</v>
      </c>
      <c r="D39" s="31">
        <v>5.7</v>
      </c>
      <c r="E39" s="31">
        <v>41.8</v>
      </c>
      <c r="G39" s="33"/>
      <c r="H39" s="33"/>
      <c r="I39" s="33"/>
      <c r="J39" s="33"/>
    </row>
    <row r="40" spans="1:10" ht="15">
      <c r="A40" s="27">
        <v>2000</v>
      </c>
      <c r="B40" s="31">
        <v>25.4</v>
      </c>
      <c r="C40" s="31">
        <v>15.3</v>
      </c>
      <c r="D40" s="31">
        <v>5</v>
      </c>
      <c r="E40" s="31">
        <v>45.7</v>
      </c>
      <c r="G40" s="33"/>
      <c r="H40" s="33"/>
      <c r="I40" s="33"/>
      <c r="J40" s="33"/>
    </row>
    <row r="41" spans="1:10" ht="15">
      <c r="A41" s="27">
        <v>2001</v>
      </c>
      <c r="B41" s="31">
        <v>25</v>
      </c>
      <c r="C41" s="31">
        <v>18</v>
      </c>
      <c r="D41" s="31">
        <v>5.9</v>
      </c>
      <c r="E41" s="31">
        <v>48.9</v>
      </c>
      <c r="G41" s="33"/>
      <c r="H41" s="33"/>
      <c r="I41" s="33"/>
      <c r="J41" s="33"/>
    </row>
    <row r="42" spans="1:10" ht="15">
      <c r="A42" s="34">
        <v>2002</v>
      </c>
      <c r="B42" s="31">
        <v>25.3</v>
      </c>
      <c r="C42" s="31">
        <v>14.9</v>
      </c>
      <c r="D42" s="31">
        <v>4.7</v>
      </c>
      <c r="E42" s="31">
        <v>44.9</v>
      </c>
      <c r="G42" s="33"/>
      <c r="H42" s="33"/>
      <c r="I42" s="33"/>
      <c r="J42" s="33"/>
    </row>
    <row r="43" spans="1:10" ht="15">
      <c r="A43" s="34">
        <v>2003</v>
      </c>
      <c r="B43" s="31">
        <v>25.7</v>
      </c>
      <c r="C43" s="31">
        <v>13.6</v>
      </c>
      <c r="D43" s="31">
        <v>4.3</v>
      </c>
      <c r="E43" s="31">
        <v>43.7</v>
      </c>
      <c r="G43" s="33"/>
      <c r="H43" s="33"/>
      <c r="I43" s="33"/>
      <c r="J43" s="33"/>
    </row>
    <row r="44" spans="1:10" ht="15">
      <c r="A44" s="34">
        <v>2004</v>
      </c>
      <c r="B44" s="31">
        <v>26.6</v>
      </c>
      <c r="C44" s="31">
        <v>12.9</v>
      </c>
      <c r="D44" s="31">
        <v>5</v>
      </c>
      <c r="E44" s="31">
        <v>44.6</v>
      </c>
      <c r="G44" s="33"/>
      <c r="H44" s="33"/>
      <c r="I44" s="33"/>
      <c r="J44" s="33"/>
    </row>
    <row r="45" spans="1:10" ht="15">
      <c r="A45" s="34">
        <v>2005</v>
      </c>
      <c r="B45" s="31">
        <v>26.7</v>
      </c>
      <c r="C45" s="31">
        <v>13</v>
      </c>
      <c r="D45" s="31">
        <v>4.6</v>
      </c>
      <c r="E45" s="31">
        <v>44.4</v>
      </c>
      <c r="G45" s="33"/>
      <c r="H45" s="33"/>
      <c r="I45" s="33"/>
      <c r="J45" s="33"/>
    </row>
    <row r="46" spans="1:10" ht="15">
      <c r="A46" s="34">
        <v>2006</v>
      </c>
      <c r="B46" s="31">
        <v>27.2</v>
      </c>
      <c r="C46" s="31">
        <v>13.9</v>
      </c>
      <c r="D46" s="31">
        <v>3.7</v>
      </c>
      <c r="E46" s="31">
        <v>44.8</v>
      </c>
      <c r="G46" s="33"/>
      <c r="H46" s="33"/>
      <c r="I46" s="33"/>
      <c r="J46" s="33"/>
    </row>
    <row r="47" spans="1:10" ht="15">
      <c r="A47" s="34">
        <v>2007</v>
      </c>
      <c r="B47" s="31">
        <v>25.5</v>
      </c>
      <c r="C47" s="31">
        <v>14.7</v>
      </c>
      <c r="D47" s="31">
        <v>4.3</v>
      </c>
      <c r="E47" s="31">
        <v>44.4</v>
      </c>
      <c r="G47" s="33"/>
      <c r="H47" s="33"/>
      <c r="I47" s="33"/>
      <c r="J47" s="33"/>
    </row>
    <row r="48" spans="1:10" ht="15">
      <c r="A48" s="34">
        <v>2008</v>
      </c>
      <c r="B48" s="31">
        <v>29.2</v>
      </c>
      <c r="C48" s="31">
        <v>13.9</v>
      </c>
      <c r="D48" s="31">
        <v>4.1</v>
      </c>
      <c r="E48" s="31">
        <v>47.1</v>
      </c>
      <c r="G48" s="33"/>
      <c r="H48" s="33"/>
      <c r="I48" s="33"/>
      <c r="J48" s="33"/>
    </row>
    <row r="49" spans="1:10" ht="15">
      <c r="A49" s="34">
        <v>2009</v>
      </c>
      <c r="B49" s="31">
        <v>28.9</v>
      </c>
      <c r="C49" s="31">
        <v>12</v>
      </c>
      <c r="D49" s="31">
        <v>4</v>
      </c>
      <c r="E49" s="31">
        <v>44.9</v>
      </c>
      <c r="G49" s="33"/>
      <c r="H49" s="33"/>
      <c r="I49" s="33"/>
      <c r="J49" s="33"/>
    </row>
    <row r="50" spans="1:10" ht="15">
      <c r="A50" s="34">
        <v>2010</v>
      </c>
      <c r="B50" s="31">
        <v>28.8</v>
      </c>
      <c r="C50" s="31">
        <v>12.7</v>
      </c>
      <c r="D50" s="31">
        <v>3.8</v>
      </c>
      <c r="E50" s="31">
        <v>45.3</v>
      </c>
      <c r="G50" s="33"/>
      <c r="H50" s="33"/>
      <c r="I50" s="33"/>
      <c r="J50" s="33"/>
    </row>
    <row r="51" spans="1:10" ht="15">
      <c r="A51" s="34">
        <v>2011</v>
      </c>
      <c r="B51" s="31">
        <v>27.8</v>
      </c>
      <c r="C51" s="31">
        <v>12.2</v>
      </c>
      <c r="D51" s="31">
        <v>4.1</v>
      </c>
      <c r="E51" s="31">
        <v>44.1</v>
      </c>
      <c r="G51" s="33"/>
      <c r="H51" s="33"/>
      <c r="I51" s="33"/>
      <c r="J51" s="33"/>
    </row>
    <row r="52" spans="1:10" ht="15">
      <c r="A52" s="34">
        <v>2012</v>
      </c>
      <c r="B52" s="31">
        <v>29.7</v>
      </c>
      <c r="C52" s="31">
        <v>11</v>
      </c>
      <c r="D52" s="31">
        <v>3.8</v>
      </c>
      <c r="E52" s="31">
        <v>44.4</v>
      </c>
      <c r="G52" s="33"/>
      <c r="H52" s="33"/>
      <c r="I52" s="33"/>
      <c r="J52" s="33"/>
    </row>
    <row r="53" spans="1:10" ht="15">
      <c r="A53" s="34">
        <v>2013</v>
      </c>
      <c r="B53" s="31">
        <v>31.2</v>
      </c>
      <c r="C53" s="31">
        <v>12</v>
      </c>
      <c r="D53" s="31">
        <v>3.1</v>
      </c>
      <c r="E53" s="31">
        <v>46.3</v>
      </c>
      <c r="G53" s="33"/>
      <c r="H53" s="33"/>
      <c r="I53" s="33"/>
      <c r="J53" s="33"/>
    </row>
    <row r="54" spans="1:10" ht="15">
      <c r="A54" s="34">
        <v>2014</v>
      </c>
      <c r="B54" s="31">
        <v>31.4</v>
      </c>
      <c r="C54" s="31">
        <v>9.3</v>
      </c>
      <c r="D54" s="31">
        <v>2.6</v>
      </c>
      <c r="E54" s="31">
        <v>43.3</v>
      </c>
      <c r="G54" s="33"/>
      <c r="H54" s="33"/>
      <c r="I54" s="33"/>
      <c r="J54" s="33"/>
    </row>
    <row r="55" spans="1:10" ht="15">
      <c r="A55" s="34">
        <v>2015</v>
      </c>
      <c r="B55" s="31">
        <v>31.4</v>
      </c>
      <c r="C55" s="31">
        <v>9.3</v>
      </c>
      <c r="D55" s="31">
        <v>2.3</v>
      </c>
      <c r="E55" s="31">
        <v>43</v>
      </c>
      <c r="G55" s="33"/>
      <c r="H55" s="33"/>
      <c r="I55" s="33"/>
      <c r="J55" s="33"/>
    </row>
    <row r="56" spans="1:10" ht="15">
      <c r="A56" s="34">
        <v>2016</v>
      </c>
      <c r="B56" s="31">
        <v>31.5</v>
      </c>
      <c r="C56" s="31">
        <v>9.6</v>
      </c>
      <c r="D56" s="31">
        <v>2.5</v>
      </c>
      <c r="E56" s="31">
        <v>43.6</v>
      </c>
      <c r="G56" s="33"/>
      <c r="H56" s="33"/>
      <c r="I56" s="33"/>
      <c r="J56" s="33"/>
    </row>
    <row r="57" spans="1:10" ht="15">
      <c r="A57" s="34">
        <v>2017</v>
      </c>
      <c r="B57" s="31">
        <v>32.4</v>
      </c>
      <c r="C57" s="31">
        <v>9.5</v>
      </c>
      <c r="D57" s="31">
        <v>2.6</v>
      </c>
      <c r="E57" s="31">
        <v>44.5</v>
      </c>
      <c r="G57" s="33"/>
      <c r="H57" s="33"/>
      <c r="I57" s="33"/>
      <c r="J57" s="33"/>
    </row>
    <row r="58" spans="1:5" ht="15">
      <c r="A58" s="34"/>
      <c r="B58" s="68"/>
      <c r="C58" s="68"/>
      <c r="D58" s="68"/>
      <c r="E58" s="31"/>
    </row>
    <row r="59" spans="2:5" ht="15">
      <c r="B59" s="87" t="s">
        <v>44</v>
      </c>
      <c r="C59" s="87"/>
      <c r="D59" s="87" t="s">
        <v>5</v>
      </c>
      <c r="E59" s="87"/>
    </row>
    <row r="60" spans="2:5" ht="15">
      <c r="B60" s="86" t="s">
        <v>6</v>
      </c>
      <c r="C60" s="86"/>
      <c r="D60" s="86" t="s">
        <v>7</v>
      </c>
      <c r="E60" s="86"/>
    </row>
    <row r="61" spans="2:5" ht="15">
      <c r="B61" s="48" t="s">
        <v>45</v>
      </c>
      <c r="C61" s="48" t="s">
        <v>45</v>
      </c>
      <c r="D61" s="48" t="s">
        <v>45</v>
      </c>
      <c r="E61" s="48" t="s">
        <v>45</v>
      </c>
    </row>
    <row r="62" spans="2:5" ht="15">
      <c r="B62" s="48" t="s">
        <v>47</v>
      </c>
      <c r="C62" s="48" t="s">
        <v>49</v>
      </c>
      <c r="D62" s="48" t="s">
        <v>47</v>
      </c>
      <c r="E62" s="48" t="s">
        <v>49</v>
      </c>
    </row>
    <row r="63" spans="2:5" ht="17.25">
      <c r="B63" s="48" t="s">
        <v>114</v>
      </c>
      <c r="C63" s="48" t="s">
        <v>115</v>
      </c>
      <c r="D63" s="48" t="s">
        <v>114</v>
      </c>
      <c r="E63" s="48" t="s">
        <v>115</v>
      </c>
    </row>
    <row r="64" spans="2:5" ht="15">
      <c r="B64" s="48"/>
      <c r="C64" s="48"/>
      <c r="D64" s="48"/>
      <c r="E64" s="48"/>
    </row>
    <row r="65" spans="1:5" ht="15">
      <c r="A65" s="27">
        <v>1998</v>
      </c>
      <c r="B65" s="31">
        <v>35.679744</v>
      </c>
      <c r="C65" s="31">
        <v>21.120768</v>
      </c>
      <c r="D65" s="32">
        <v>0.348</v>
      </c>
      <c r="E65" s="32">
        <v>0.206</v>
      </c>
    </row>
    <row r="66" spans="1:10" ht="15">
      <c r="A66" s="27">
        <v>1999</v>
      </c>
      <c r="B66" s="31">
        <v>37.5</v>
      </c>
      <c r="C66" s="31">
        <v>22</v>
      </c>
      <c r="D66" s="31">
        <v>36.1</v>
      </c>
      <c r="E66" s="31">
        <v>21.2</v>
      </c>
      <c r="G66" s="33"/>
      <c r="H66" s="33"/>
      <c r="I66" s="33"/>
      <c r="J66" s="33"/>
    </row>
    <row r="67" spans="1:10" ht="15">
      <c r="A67" s="27">
        <v>2000</v>
      </c>
      <c r="B67" s="31">
        <v>43.3</v>
      </c>
      <c r="C67" s="31">
        <v>21.6</v>
      </c>
      <c r="D67" s="31">
        <v>40.7</v>
      </c>
      <c r="E67" s="31">
        <v>20.3</v>
      </c>
      <c r="G67" s="33"/>
      <c r="H67" s="33"/>
      <c r="I67" s="33"/>
      <c r="J67" s="33"/>
    </row>
    <row r="68" spans="1:10" ht="15">
      <c r="A68" s="27">
        <v>2001</v>
      </c>
      <c r="B68" s="31">
        <v>46.6</v>
      </c>
      <c r="C68" s="31">
        <v>25.9</v>
      </c>
      <c r="D68" s="31">
        <v>43.1</v>
      </c>
      <c r="E68" s="31">
        <v>23.9</v>
      </c>
      <c r="G68" s="33"/>
      <c r="H68" s="33"/>
      <c r="I68" s="33"/>
      <c r="J68" s="33"/>
    </row>
    <row r="69" spans="1:10" ht="15">
      <c r="A69" s="34">
        <v>2002</v>
      </c>
      <c r="B69" s="31">
        <v>43.9</v>
      </c>
      <c r="C69" s="31">
        <v>21.3</v>
      </c>
      <c r="D69" s="31">
        <v>40.2</v>
      </c>
      <c r="E69" s="31">
        <v>19.5</v>
      </c>
      <c r="G69" s="33"/>
      <c r="H69" s="33"/>
      <c r="I69" s="33"/>
      <c r="J69" s="33"/>
    </row>
    <row r="70" spans="1:10" ht="15">
      <c r="A70" s="34">
        <v>2003</v>
      </c>
      <c r="B70" s="31">
        <v>43.8</v>
      </c>
      <c r="C70" s="31">
        <v>19.9</v>
      </c>
      <c r="D70" s="31">
        <v>39.4</v>
      </c>
      <c r="E70" s="31">
        <v>17.9</v>
      </c>
      <c r="G70" s="33"/>
      <c r="H70" s="33"/>
      <c r="I70" s="33"/>
      <c r="J70" s="33"/>
    </row>
    <row r="71" spans="1:10" ht="15">
      <c r="A71" s="34">
        <v>2004</v>
      </c>
      <c r="B71" s="31">
        <v>44.3</v>
      </c>
      <c r="C71" s="31">
        <v>20.1</v>
      </c>
      <c r="D71" s="31">
        <v>39.6</v>
      </c>
      <c r="E71" s="31">
        <v>17.9</v>
      </c>
      <c r="G71" s="33"/>
      <c r="H71" s="33"/>
      <c r="I71" s="33"/>
      <c r="J71" s="33"/>
    </row>
    <row r="72" spans="1:10" ht="15">
      <c r="A72" s="34">
        <v>2005</v>
      </c>
      <c r="B72" s="31">
        <v>45</v>
      </c>
      <c r="C72" s="31">
        <v>20</v>
      </c>
      <c r="D72" s="31">
        <v>39.7</v>
      </c>
      <c r="E72" s="31">
        <v>17.6</v>
      </c>
      <c r="G72" s="33"/>
      <c r="H72" s="33"/>
      <c r="I72" s="33"/>
      <c r="J72" s="33"/>
    </row>
    <row r="73" spans="1:10" ht="15">
      <c r="A73" s="34">
        <v>2006</v>
      </c>
      <c r="B73" s="31">
        <v>47</v>
      </c>
      <c r="C73" s="31">
        <v>20.2</v>
      </c>
      <c r="D73" s="31">
        <v>41.1</v>
      </c>
      <c r="E73" s="31">
        <v>17.7</v>
      </c>
      <c r="G73" s="33"/>
      <c r="H73" s="33"/>
      <c r="I73" s="33"/>
      <c r="J73" s="33"/>
    </row>
    <row r="74" spans="1:10" ht="15">
      <c r="A74" s="34">
        <v>2007</v>
      </c>
      <c r="B74" s="31">
        <v>46.6</v>
      </c>
      <c r="C74" s="31">
        <v>22</v>
      </c>
      <c r="D74" s="31">
        <v>40.1</v>
      </c>
      <c r="E74" s="31">
        <v>19</v>
      </c>
      <c r="G74" s="33"/>
      <c r="H74" s="33"/>
      <c r="I74" s="33"/>
      <c r="J74" s="33"/>
    </row>
    <row r="75" spans="1:10" ht="15">
      <c r="A75" s="34">
        <v>2008</v>
      </c>
      <c r="B75" s="31">
        <v>50.2</v>
      </c>
      <c r="C75" s="31">
        <v>21</v>
      </c>
      <c r="D75" s="31">
        <v>43</v>
      </c>
      <c r="E75" s="31">
        <v>17.9</v>
      </c>
      <c r="G75" s="33"/>
      <c r="H75" s="33"/>
      <c r="I75" s="33"/>
      <c r="J75" s="33"/>
    </row>
    <row r="76" spans="1:10" ht="15">
      <c r="A76" s="34">
        <v>2009</v>
      </c>
      <c r="B76" s="31">
        <v>47.9</v>
      </c>
      <c r="C76" s="31">
        <v>18.7</v>
      </c>
      <c r="D76" s="31">
        <v>40.9</v>
      </c>
      <c r="E76" s="31">
        <v>16</v>
      </c>
      <c r="G76" s="33"/>
      <c r="H76" s="33"/>
      <c r="I76" s="33"/>
      <c r="J76" s="33"/>
    </row>
    <row r="77" spans="1:10" ht="15">
      <c r="A77" s="34">
        <v>2010</v>
      </c>
      <c r="B77" s="31">
        <v>48.7</v>
      </c>
      <c r="C77" s="31">
        <v>19.4</v>
      </c>
      <c r="D77" s="31">
        <v>41.5</v>
      </c>
      <c r="E77" s="31">
        <v>16.5</v>
      </c>
      <c r="G77" s="33"/>
      <c r="H77" s="33"/>
      <c r="I77" s="33"/>
      <c r="J77" s="33"/>
    </row>
    <row r="78" spans="1:10" ht="15">
      <c r="A78" s="34">
        <v>2011</v>
      </c>
      <c r="B78" s="31">
        <v>48</v>
      </c>
      <c r="C78" s="31">
        <v>19.5</v>
      </c>
      <c r="D78" s="31">
        <v>40</v>
      </c>
      <c r="E78" s="31">
        <v>16.3</v>
      </c>
      <c r="G78" s="33"/>
      <c r="H78" s="33"/>
      <c r="I78" s="33"/>
      <c r="J78" s="33"/>
    </row>
    <row r="79" spans="1:10" ht="15">
      <c r="A79" s="34">
        <v>2012</v>
      </c>
      <c r="B79" s="31">
        <v>49.3</v>
      </c>
      <c r="C79" s="31">
        <v>17.8</v>
      </c>
      <c r="D79" s="31">
        <v>40.7</v>
      </c>
      <c r="E79" s="31">
        <v>14.7</v>
      </c>
      <c r="G79" s="33"/>
      <c r="H79" s="33"/>
      <c r="I79" s="33"/>
      <c r="J79" s="33"/>
    </row>
    <row r="80" spans="1:10" ht="15">
      <c r="A80" s="34">
        <v>2013</v>
      </c>
      <c r="B80" s="31">
        <v>52.9</v>
      </c>
      <c r="C80" s="31">
        <v>18.5</v>
      </c>
      <c r="D80" s="31">
        <v>43.2</v>
      </c>
      <c r="E80" s="31">
        <v>15.1</v>
      </c>
      <c r="G80" s="33"/>
      <c r="H80" s="33"/>
      <c r="I80" s="33"/>
      <c r="J80" s="33"/>
    </row>
    <row r="81" spans="1:10" ht="15">
      <c r="A81" s="34">
        <v>2014</v>
      </c>
      <c r="B81" s="31">
        <v>50</v>
      </c>
      <c r="C81" s="31">
        <v>14.6</v>
      </c>
      <c r="D81" s="31">
        <v>40.7</v>
      </c>
      <c r="E81" s="31">
        <v>11.9</v>
      </c>
      <c r="G81" s="33"/>
      <c r="H81" s="33"/>
      <c r="I81" s="33"/>
      <c r="J81" s="33"/>
    </row>
    <row r="82" spans="1:10" ht="15">
      <c r="A82" s="34">
        <v>2015</v>
      </c>
      <c r="B82" s="31">
        <v>50.7</v>
      </c>
      <c r="C82" s="31">
        <v>14.4</v>
      </c>
      <c r="D82" s="31">
        <v>40.7</v>
      </c>
      <c r="E82" s="31">
        <v>11.6</v>
      </c>
      <c r="G82" s="33"/>
      <c r="H82" s="33"/>
      <c r="I82" s="33"/>
      <c r="J82" s="33"/>
    </row>
    <row r="83" spans="1:10" ht="15">
      <c r="A83" s="34">
        <v>2016</v>
      </c>
      <c r="B83" s="31">
        <v>51.8</v>
      </c>
      <c r="C83" s="31">
        <v>15.2</v>
      </c>
      <c r="D83" s="31">
        <v>41.1</v>
      </c>
      <c r="E83" s="31">
        <v>12.1</v>
      </c>
      <c r="G83" s="33"/>
      <c r="H83" s="33"/>
      <c r="I83" s="33"/>
      <c r="J83" s="33"/>
    </row>
    <row r="84" spans="1:10" ht="15">
      <c r="A84" s="34">
        <v>2017</v>
      </c>
      <c r="B84" s="31">
        <v>52.9</v>
      </c>
      <c r="C84" s="31">
        <v>15.3</v>
      </c>
      <c r="D84" s="31">
        <v>41.9</v>
      </c>
      <c r="E84" s="31">
        <v>12.1</v>
      </c>
      <c r="G84" s="33"/>
      <c r="H84" s="33"/>
      <c r="I84" s="33"/>
      <c r="J84" s="33"/>
    </row>
    <row r="85" spans="1:4" ht="17.25">
      <c r="A85" s="37"/>
      <c r="B85" s="32"/>
      <c r="C85" s="32"/>
      <c r="D85" s="32"/>
    </row>
    <row r="86" spans="2:4" ht="15">
      <c r="B86" s="32"/>
      <c r="C86" s="32"/>
      <c r="D86" s="32"/>
    </row>
    <row r="87" spans="2:4" ht="15">
      <c r="B87" s="32"/>
      <c r="C87" s="32"/>
      <c r="D87" s="32"/>
    </row>
    <row r="88" spans="2:4" ht="15">
      <c r="B88" s="32"/>
      <c r="C88" s="32"/>
      <c r="D88" s="32"/>
    </row>
  </sheetData>
  <sheetProtection/>
  <mergeCells count="8">
    <mergeCell ref="B60:C60"/>
    <mergeCell ref="D60:E60"/>
    <mergeCell ref="B5:D5"/>
    <mergeCell ref="B6:D6"/>
    <mergeCell ref="B32:D32"/>
    <mergeCell ref="B33:D33"/>
    <mergeCell ref="B59:C59"/>
    <mergeCell ref="D59:E59"/>
  </mergeCells>
  <printOptions/>
  <pageMargins left="0.75" right="0.75" top="1" bottom="1" header="0.5" footer="0.5"/>
  <pageSetup fitToHeight="1" fitToWidth="1" horizontalDpi="600" verticalDpi="600" orientation="portrait" scale="4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75"/>
  <sheetViews>
    <sheetView zoomScale="90" zoomScaleNormal="90" zoomScaleSheetLayoutView="100" zoomScalePageLayoutView="0" workbookViewId="0" topLeftCell="A46">
      <selection activeCell="F68" sqref="F68"/>
    </sheetView>
  </sheetViews>
  <sheetFormatPr defaultColWidth="9.140625" defaultRowHeight="15"/>
  <cols>
    <col min="1" max="1" width="8.421875" style="1" customWidth="1"/>
    <col min="2" max="2" width="22.7109375" style="1" customWidth="1"/>
    <col min="3" max="3" width="22.00390625" style="1" customWidth="1"/>
    <col min="4" max="4" width="24.421875" style="1" customWidth="1"/>
    <col min="5" max="5" width="10.57421875" style="27" customWidth="1"/>
    <col min="6" max="6" width="22.57421875" style="1" customWidth="1"/>
    <col min="7" max="13" width="9.140625" style="1" customWidth="1"/>
    <col min="14" max="14" width="11.57421875" style="1" customWidth="1"/>
    <col min="15" max="16384" width="9.140625" style="1" customWidth="1"/>
  </cols>
  <sheetData>
    <row r="1" ht="15">
      <c r="A1" s="47" t="s">
        <v>129</v>
      </c>
    </row>
    <row r="2" ht="15">
      <c r="A2" s="23" t="s">
        <v>52</v>
      </c>
    </row>
    <row r="3" ht="17.25">
      <c r="A3" s="35" t="s">
        <v>116</v>
      </c>
    </row>
    <row r="4" ht="17.25">
      <c r="A4" s="37"/>
    </row>
    <row r="5" spans="2:4" ht="15">
      <c r="B5" s="87" t="s">
        <v>53</v>
      </c>
      <c r="C5" s="87"/>
      <c r="D5" s="87"/>
    </row>
    <row r="6" spans="2:4" ht="15">
      <c r="B6" s="86" t="s">
        <v>6</v>
      </c>
      <c r="C6" s="86"/>
      <c r="D6" s="86"/>
    </row>
    <row r="7" spans="1:5" ht="15">
      <c r="A7" s="23"/>
      <c r="B7" s="69"/>
      <c r="C7" s="69"/>
      <c r="D7" s="69"/>
      <c r="E7" s="48"/>
    </row>
    <row r="8" spans="2:5" ht="15">
      <c r="B8" s="48" t="s">
        <v>54</v>
      </c>
      <c r="C8" s="48" t="s">
        <v>55</v>
      </c>
      <c r="D8" s="48" t="s">
        <v>56</v>
      </c>
      <c r="E8" s="48"/>
    </row>
    <row r="9" spans="2:5" ht="15">
      <c r="B9" s="48" t="s">
        <v>57</v>
      </c>
      <c r="C9" s="48" t="s">
        <v>57</v>
      </c>
      <c r="D9" s="48" t="s">
        <v>57</v>
      </c>
      <c r="E9" s="48"/>
    </row>
    <row r="10" spans="2:5" ht="17.25">
      <c r="B10" s="48" t="s">
        <v>117</v>
      </c>
      <c r="C10" s="48" t="s">
        <v>58</v>
      </c>
      <c r="D10" s="48" t="s">
        <v>59</v>
      </c>
      <c r="E10" s="48" t="s">
        <v>113</v>
      </c>
    </row>
    <row r="11" spans="2:5" ht="15">
      <c r="B11" s="48"/>
      <c r="C11" s="48"/>
      <c r="D11" s="48"/>
      <c r="E11" s="48"/>
    </row>
    <row r="12" spans="1:10" ht="15">
      <c r="A12" s="27">
        <v>1998</v>
      </c>
      <c r="B12" s="31">
        <v>12.2</v>
      </c>
      <c r="C12" s="31">
        <v>14.8</v>
      </c>
      <c r="D12" s="31">
        <v>14.9</v>
      </c>
      <c r="E12" s="31">
        <v>41.9</v>
      </c>
      <c r="F12" s="31"/>
      <c r="G12" s="31"/>
      <c r="H12" s="31"/>
      <c r="I12" s="31"/>
      <c r="J12" s="31"/>
    </row>
    <row r="13" spans="1:10" ht="15">
      <c r="A13" s="27">
        <v>1999</v>
      </c>
      <c r="B13" s="31">
        <v>10.6</v>
      </c>
      <c r="C13" s="31">
        <v>17.3</v>
      </c>
      <c r="D13" s="31">
        <v>15.5</v>
      </c>
      <c r="E13" s="31">
        <v>43.4</v>
      </c>
      <c r="F13" s="31"/>
      <c r="G13" s="31"/>
      <c r="H13" s="31"/>
      <c r="I13" s="31"/>
      <c r="J13" s="31"/>
    </row>
    <row r="14" spans="1:10" ht="15">
      <c r="A14" s="27">
        <v>2000</v>
      </c>
      <c r="B14" s="31">
        <v>15.7</v>
      </c>
      <c r="C14" s="31">
        <v>17.8</v>
      </c>
      <c r="D14" s="31">
        <v>15.1</v>
      </c>
      <c r="E14" s="31">
        <v>48.6</v>
      </c>
      <c r="F14" s="31"/>
      <c r="G14" s="31"/>
      <c r="H14" s="31"/>
      <c r="I14" s="31"/>
      <c r="J14" s="31"/>
    </row>
    <row r="15" spans="1:10" ht="15">
      <c r="A15" s="27">
        <v>2001</v>
      </c>
      <c r="B15" s="31">
        <v>15.2</v>
      </c>
      <c r="C15" s="31">
        <v>20.7</v>
      </c>
      <c r="D15" s="31">
        <v>17.1</v>
      </c>
      <c r="E15" s="31">
        <v>53</v>
      </c>
      <c r="F15" s="31"/>
      <c r="G15" s="31"/>
      <c r="H15" s="31"/>
      <c r="I15" s="31"/>
      <c r="J15" s="31"/>
    </row>
    <row r="16" spans="1:10" ht="15">
      <c r="A16" s="34">
        <v>2002</v>
      </c>
      <c r="B16" s="31">
        <v>14.6</v>
      </c>
      <c r="C16" s="31">
        <v>19.5</v>
      </c>
      <c r="D16" s="31">
        <v>14.9</v>
      </c>
      <c r="E16" s="31">
        <v>49</v>
      </c>
      <c r="F16" s="31"/>
      <c r="G16" s="31"/>
      <c r="H16" s="31"/>
      <c r="I16" s="31"/>
      <c r="J16" s="31"/>
    </row>
    <row r="17" spans="1:10" ht="15">
      <c r="A17" s="34">
        <v>2003</v>
      </c>
      <c r="B17" s="31">
        <v>15.1</v>
      </c>
      <c r="C17" s="31">
        <v>19.6</v>
      </c>
      <c r="D17" s="31">
        <v>13.9</v>
      </c>
      <c r="E17" s="31">
        <v>48.6</v>
      </c>
      <c r="F17" s="31"/>
      <c r="G17" s="31"/>
      <c r="H17" s="31"/>
      <c r="I17" s="31"/>
      <c r="J17" s="31"/>
    </row>
    <row r="18" spans="1:10" ht="15">
      <c r="A18" s="34">
        <v>2004</v>
      </c>
      <c r="B18" s="31">
        <v>15.6</v>
      </c>
      <c r="C18" s="31">
        <v>20.1</v>
      </c>
      <c r="D18" s="31">
        <v>14.3</v>
      </c>
      <c r="E18" s="31">
        <v>49.9</v>
      </c>
      <c r="F18" s="31"/>
      <c r="G18" s="31"/>
      <c r="H18" s="31"/>
      <c r="I18" s="31"/>
      <c r="J18" s="31"/>
    </row>
    <row r="19" spans="1:10" ht="15">
      <c r="A19" s="34">
        <v>2005</v>
      </c>
      <c r="B19" s="31">
        <v>15.2</v>
      </c>
      <c r="C19" s="31">
        <v>20.3</v>
      </c>
      <c r="D19" s="31">
        <v>14.8</v>
      </c>
      <c r="E19" s="31">
        <v>50.3</v>
      </c>
      <c r="F19" s="31"/>
      <c r="G19" s="31"/>
      <c r="H19" s="31"/>
      <c r="I19" s="31"/>
      <c r="J19" s="31"/>
    </row>
    <row r="20" spans="1:10" ht="15">
      <c r="A20" s="34">
        <v>2006</v>
      </c>
      <c r="B20" s="31">
        <v>14.8</v>
      </c>
      <c r="C20" s="31">
        <v>22.4</v>
      </c>
      <c r="D20" s="31">
        <v>14.1</v>
      </c>
      <c r="E20" s="31">
        <v>51.3</v>
      </c>
      <c r="F20" s="31"/>
      <c r="G20" s="31"/>
      <c r="H20" s="31"/>
      <c r="I20" s="31"/>
      <c r="J20" s="31"/>
    </row>
    <row r="21" spans="1:10" ht="15">
      <c r="A21" s="34">
        <v>2007</v>
      </c>
      <c r="B21" s="31">
        <v>14.1</v>
      </c>
      <c r="C21" s="31">
        <v>20.7</v>
      </c>
      <c r="D21" s="31">
        <v>16.7</v>
      </c>
      <c r="E21" s="31">
        <v>51.6</v>
      </c>
      <c r="F21" s="31"/>
      <c r="G21" s="31"/>
      <c r="H21" s="31"/>
      <c r="I21" s="31"/>
      <c r="J21" s="31"/>
    </row>
    <row r="22" spans="1:10" ht="15">
      <c r="A22" s="34">
        <v>2008</v>
      </c>
      <c r="B22" s="31">
        <v>16.8</v>
      </c>
      <c r="C22" s="31">
        <v>22.6</v>
      </c>
      <c r="D22" s="31">
        <v>15.5</v>
      </c>
      <c r="E22" s="31">
        <v>55</v>
      </c>
      <c r="F22" s="31"/>
      <c r="G22" s="31"/>
      <c r="H22" s="31"/>
      <c r="I22" s="31"/>
      <c r="J22" s="31"/>
    </row>
    <row r="23" spans="1:10" ht="15">
      <c r="A23" s="34">
        <v>2009</v>
      </c>
      <c r="B23" s="31">
        <v>17.6</v>
      </c>
      <c r="C23" s="31">
        <v>19.9</v>
      </c>
      <c r="D23" s="31">
        <v>15</v>
      </c>
      <c r="E23" s="31">
        <v>52.6</v>
      </c>
      <c r="F23" s="31"/>
      <c r="G23" s="31"/>
      <c r="H23" s="31"/>
      <c r="I23" s="31"/>
      <c r="J23" s="31"/>
    </row>
    <row r="24" spans="1:10" ht="15">
      <c r="A24" s="34">
        <v>2010</v>
      </c>
      <c r="B24" s="31">
        <v>16.2</v>
      </c>
      <c r="C24" s="31">
        <v>21.1</v>
      </c>
      <c r="D24" s="31">
        <v>16</v>
      </c>
      <c r="E24" s="31">
        <v>53.2</v>
      </c>
      <c r="F24" s="31"/>
      <c r="G24" s="31"/>
      <c r="H24" s="31"/>
      <c r="I24" s="31"/>
      <c r="J24" s="31"/>
    </row>
    <row r="25" spans="1:10" ht="15">
      <c r="A25" s="34">
        <v>2011</v>
      </c>
      <c r="B25" s="31">
        <v>17.1</v>
      </c>
      <c r="C25" s="31">
        <v>19.5</v>
      </c>
      <c r="D25" s="31">
        <v>16.2</v>
      </c>
      <c r="E25" s="31">
        <v>52.9</v>
      </c>
      <c r="F25" s="31"/>
      <c r="G25" s="31"/>
      <c r="H25" s="31"/>
      <c r="I25" s="31"/>
      <c r="J25" s="31"/>
    </row>
    <row r="26" spans="1:10" ht="15">
      <c r="A26" s="34">
        <v>2012</v>
      </c>
      <c r="B26" s="31">
        <v>18.6</v>
      </c>
      <c r="C26" s="31">
        <v>20.2</v>
      </c>
      <c r="D26" s="31">
        <v>14.9</v>
      </c>
      <c r="E26" s="31">
        <v>53.8</v>
      </c>
      <c r="F26" s="31"/>
      <c r="G26" s="31"/>
      <c r="H26" s="31"/>
      <c r="I26" s="31"/>
      <c r="J26" s="31"/>
    </row>
    <row r="27" spans="1:10" ht="15">
      <c r="A27" s="34">
        <v>2013</v>
      </c>
      <c r="B27" s="31">
        <v>22.1</v>
      </c>
      <c r="C27" s="31">
        <v>23.9</v>
      </c>
      <c r="D27" s="31">
        <v>10.8</v>
      </c>
      <c r="E27" s="31">
        <v>56.7</v>
      </c>
      <c r="F27" s="31"/>
      <c r="G27" s="31"/>
      <c r="H27" s="31"/>
      <c r="I27" s="31"/>
      <c r="J27" s="31"/>
    </row>
    <row r="28" spans="1:10" ht="15">
      <c r="A28" s="34">
        <v>2014</v>
      </c>
      <c r="B28" s="31">
        <v>22.9</v>
      </c>
      <c r="C28" s="31">
        <v>20.7</v>
      </c>
      <c r="D28" s="31">
        <v>9.7</v>
      </c>
      <c r="E28" s="31">
        <v>53.2</v>
      </c>
      <c r="F28" s="31"/>
      <c r="G28" s="31"/>
      <c r="H28" s="31"/>
      <c r="I28" s="31"/>
      <c r="J28" s="31"/>
    </row>
    <row r="29" spans="1:10" ht="15">
      <c r="A29" s="34">
        <v>2015</v>
      </c>
      <c r="B29" s="31">
        <v>21.3</v>
      </c>
      <c r="C29" s="31">
        <v>21.7</v>
      </c>
      <c r="D29" s="31">
        <v>10.6</v>
      </c>
      <c r="E29" s="31">
        <v>53.6</v>
      </c>
      <c r="F29" s="31"/>
      <c r="G29" s="31"/>
      <c r="H29" s="31"/>
      <c r="I29" s="31"/>
      <c r="J29" s="31"/>
    </row>
    <row r="30" spans="1:10" ht="15">
      <c r="A30" s="34">
        <v>2016</v>
      </c>
      <c r="B30" s="31">
        <v>20.4</v>
      </c>
      <c r="C30" s="31">
        <v>23.9</v>
      </c>
      <c r="D30" s="31">
        <v>10.6</v>
      </c>
      <c r="E30" s="31">
        <v>54.9</v>
      </c>
      <c r="F30" s="31"/>
      <c r="G30" s="31"/>
      <c r="H30" s="31"/>
      <c r="I30" s="31"/>
      <c r="J30" s="31"/>
    </row>
    <row r="31" spans="1:10" ht="15">
      <c r="A31" s="34">
        <v>2017</v>
      </c>
      <c r="B31" s="31">
        <v>20.1</v>
      </c>
      <c r="C31" s="31">
        <v>25.1</v>
      </c>
      <c r="D31" s="31">
        <v>11</v>
      </c>
      <c r="E31" s="31">
        <v>56.2</v>
      </c>
      <c r="F31" s="31"/>
      <c r="G31" s="31"/>
      <c r="H31" s="31"/>
      <c r="I31" s="31"/>
      <c r="J31" s="31"/>
    </row>
    <row r="32" spans="1:4" ht="15">
      <c r="A32" s="66"/>
      <c r="B32" s="24"/>
      <c r="C32" s="24"/>
      <c r="D32" s="25"/>
    </row>
    <row r="33" spans="2:4" ht="15">
      <c r="B33" s="87" t="s">
        <v>5</v>
      </c>
      <c r="C33" s="87"/>
      <c r="D33" s="87"/>
    </row>
    <row r="34" spans="2:4" ht="15">
      <c r="B34" s="86" t="s">
        <v>7</v>
      </c>
      <c r="C34" s="86"/>
      <c r="D34" s="86"/>
    </row>
    <row r="35" spans="2:4" ht="15">
      <c r="B35" s="30"/>
      <c r="C35" s="30"/>
      <c r="D35" s="30"/>
    </row>
    <row r="36" spans="1:4" ht="15">
      <c r="A36" s="8"/>
      <c r="B36" s="69"/>
      <c r="C36" s="69" t="s">
        <v>45</v>
      </c>
      <c r="D36" s="30"/>
    </row>
    <row r="37" spans="2:4" ht="15">
      <c r="B37" s="48" t="s">
        <v>60</v>
      </c>
      <c r="C37" s="48" t="s">
        <v>61</v>
      </c>
      <c r="D37" s="48" t="s">
        <v>62</v>
      </c>
    </row>
    <row r="38" spans="2:4" ht="15">
      <c r="B38" s="48" t="s">
        <v>57</v>
      </c>
      <c r="C38" s="48" t="s">
        <v>57</v>
      </c>
      <c r="D38" s="48" t="s">
        <v>57</v>
      </c>
    </row>
    <row r="39" spans="2:5" ht="17.25">
      <c r="B39" s="48" t="s">
        <v>117</v>
      </c>
      <c r="C39" s="48" t="s">
        <v>58</v>
      </c>
      <c r="D39" s="48" t="s">
        <v>59</v>
      </c>
      <c r="E39" s="48" t="s">
        <v>113</v>
      </c>
    </row>
    <row r="40" spans="2:4" ht="15">
      <c r="B40" s="48"/>
      <c r="C40" s="48"/>
      <c r="D40" s="48"/>
    </row>
    <row r="41" spans="1:5" ht="15">
      <c r="A41" s="27">
        <v>1998</v>
      </c>
      <c r="B41" s="32">
        <v>0.119</v>
      </c>
      <c r="C41" s="32">
        <v>0.145</v>
      </c>
      <c r="D41" s="32">
        <v>0.146</v>
      </c>
      <c r="E41" s="65">
        <v>0.409</v>
      </c>
    </row>
    <row r="42" spans="1:10" ht="15">
      <c r="A42" s="27">
        <v>1999</v>
      </c>
      <c r="B42" s="31">
        <v>10.2</v>
      </c>
      <c r="C42" s="31">
        <v>16.7</v>
      </c>
      <c r="D42" s="31">
        <v>14.9</v>
      </c>
      <c r="E42" s="31">
        <v>41.8</v>
      </c>
      <c r="F42" s="33"/>
      <c r="G42" s="33"/>
      <c r="H42" s="33"/>
      <c r="I42" s="33"/>
      <c r="J42" s="33"/>
    </row>
    <row r="43" spans="1:10" ht="15">
      <c r="A43" s="27">
        <v>2000</v>
      </c>
      <c r="B43" s="31">
        <v>14.8</v>
      </c>
      <c r="C43" s="31">
        <v>16.7</v>
      </c>
      <c r="D43" s="31">
        <v>14.2</v>
      </c>
      <c r="E43" s="31">
        <v>45.7</v>
      </c>
      <c r="F43" s="33"/>
      <c r="G43" s="33"/>
      <c r="H43" s="33"/>
      <c r="I43" s="33"/>
      <c r="J43" s="33"/>
    </row>
    <row r="44" spans="1:10" ht="15">
      <c r="A44" s="27">
        <v>2001</v>
      </c>
      <c r="B44" s="31">
        <v>14</v>
      </c>
      <c r="C44" s="31">
        <v>19.1</v>
      </c>
      <c r="D44" s="31">
        <v>15.8</v>
      </c>
      <c r="E44" s="31">
        <v>48.9</v>
      </c>
      <c r="F44" s="33"/>
      <c r="G44" s="33"/>
      <c r="H44" s="33"/>
      <c r="I44" s="33"/>
      <c r="J44" s="33"/>
    </row>
    <row r="45" spans="1:10" ht="15">
      <c r="A45" s="34">
        <v>2002</v>
      </c>
      <c r="B45" s="31">
        <v>13.4</v>
      </c>
      <c r="C45" s="31">
        <v>17.8</v>
      </c>
      <c r="D45" s="31">
        <v>13.7</v>
      </c>
      <c r="E45" s="31">
        <v>44.9</v>
      </c>
      <c r="F45" s="33"/>
      <c r="G45" s="33"/>
      <c r="H45" s="33"/>
      <c r="I45" s="33"/>
      <c r="J45" s="33"/>
    </row>
    <row r="46" spans="1:10" ht="15">
      <c r="A46" s="34">
        <v>2003</v>
      </c>
      <c r="B46" s="31">
        <v>13.5</v>
      </c>
      <c r="C46" s="31">
        <v>17.6</v>
      </c>
      <c r="D46" s="31">
        <v>12.5</v>
      </c>
      <c r="E46" s="31">
        <v>43.7</v>
      </c>
      <c r="F46" s="33"/>
      <c r="G46" s="33"/>
      <c r="H46" s="33"/>
      <c r="I46" s="33"/>
      <c r="J46" s="33"/>
    </row>
    <row r="47" spans="1:10" ht="15">
      <c r="A47" s="34">
        <v>2004</v>
      </c>
      <c r="B47" s="31">
        <v>13.9</v>
      </c>
      <c r="C47" s="31">
        <v>17.9</v>
      </c>
      <c r="D47" s="31">
        <v>12.7</v>
      </c>
      <c r="E47" s="31">
        <v>44.6</v>
      </c>
      <c r="F47" s="33"/>
      <c r="G47" s="33"/>
      <c r="H47" s="33"/>
      <c r="I47" s="33"/>
      <c r="J47" s="33"/>
    </row>
    <row r="48" spans="1:10" ht="15">
      <c r="A48" s="34">
        <v>2005</v>
      </c>
      <c r="B48" s="31">
        <v>13.4</v>
      </c>
      <c r="C48" s="31">
        <v>17.9</v>
      </c>
      <c r="D48" s="31">
        <v>13.1</v>
      </c>
      <c r="E48" s="31">
        <v>44.4</v>
      </c>
      <c r="F48" s="33"/>
      <c r="G48" s="33"/>
      <c r="H48" s="33"/>
      <c r="I48" s="33"/>
      <c r="J48" s="33"/>
    </row>
    <row r="49" spans="1:10" ht="15">
      <c r="A49" s="34">
        <v>2006</v>
      </c>
      <c r="B49" s="31">
        <v>13</v>
      </c>
      <c r="C49" s="31">
        <v>19.6</v>
      </c>
      <c r="D49" s="31">
        <v>12.3</v>
      </c>
      <c r="E49" s="31">
        <v>44.8</v>
      </c>
      <c r="F49" s="33"/>
      <c r="G49" s="33"/>
      <c r="H49" s="33"/>
      <c r="I49" s="33"/>
      <c r="J49" s="33"/>
    </row>
    <row r="50" spans="1:10" ht="15">
      <c r="A50" s="34">
        <v>2007</v>
      </c>
      <c r="B50" s="31">
        <v>12.2</v>
      </c>
      <c r="C50" s="31">
        <v>17.9</v>
      </c>
      <c r="D50" s="31">
        <v>14.4</v>
      </c>
      <c r="E50" s="31">
        <v>44.4</v>
      </c>
      <c r="F50" s="33"/>
      <c r="G50" s="33"/>
      <c r="H50" s="33"/>
      <c r="I50" s="33"/>
      <c r="J50" s="33"/>
    </row>
    <row r="51" spans="1:10" ht="15">
      <c r="A51" s="34">
        <v>2008</v>
      </c>
      <c r="B51" s="31">
        <v>14.4</v>
      </c>
      <c r="C51" s="31">
        <v>19.4</v>
      </c>
      <c r="D51" s="31">
        <v>13.3</v>
      </c>
      <c r="E51" s="31">
        <v>47.1</v>
      </c>
      <c r="F51" s="33"/>
      <c r="G51" s="33"/>
      <c r="H51" s="33"/>
      <c r="I51" s="33"/>
      <c r="J51" s="33"/>
    </row>
    <row r="52" spans="1:10" ht="15">
      <c r="A52" s="34">
        <v>2009</v>
      </c>
      <c r="B52" s="31">
        <v>15</v>
      </c>
      <c r="C52" s="31">
        <v>17</v>
      </c>
      <c r="D52" s="31">
        <v>12.8</v>
      </c>
      <c r="E52" s="31">
        <v>44.9</v>
      </c>
      <c r="F52" s="33"/>
      <c r="G52" s="33"/>
      <c r="H52" s="33"/>
      <c r="I52" s="33"/>
      <c r="J52" s="33"/>
    </row>
    <row r="53" spans="1:11" ht="15">
      <c r="A53" s="34">
        <v>2010</v>
      </c>
      <c r="B53" s="31">
        <v>13.8</v>
      </c>
      <c r="C53" s="31">
        <v>17.9</v>
      </c>
      <c r="D53" s="31">
        <v>13.6</v>
      </c>
      <c r="E53" s="31">
        <v>45.3</v>
      </c>
      <c r="F53" s="33"/>
      <c r="G53" s="33"/>
      <c r="H53" s="33"/>
      <c r="I53" s="33"/>
      <c r="J53" s="33"/>
      <c r="K53" s="70"/>
    </row>
    <row r="54" spans="1:11" ht="15">
      <c r="A54" s="34">
        <v>2011</v>
      </c>
      <c r="B54" s="31">
        <v>14.3</v>
      </c>
      <c r="C54" s="31">
        <v>16.3</v>
      </c>
      <c r="D54" s="31">
        <v>13.5</v>
      </c>
      <c r="E54" s="31">
        <v>44.1</v>
      </c>
      <c r="F54" s="33"/>
      <c r="G54" s="33"/>
      <c r="H54" s="33"/>
      <c r="I54" s="33"/>
      <c r="J54" s="33"/>
      <c r="K54" s="70"/>
    </row>
    <row r="55" spans="1:11" ht="15">
      <c r="A55" s="34">
        <v>2012</v>
      </c>
      <c r="B55" s="31">
        <v>15.4</v>
      </c>
      <c r="C55" s="31">
        <v>16.7</v>
      </c>
      <c r="D55" s="31">
        <v>12.3</v>
      </c>
      <c r="E55" s="31">
        <v>44.4</v>
      </c>
      <c r="F55" s="33"/>
      <c r="G55" s="33"/>
      <c r="H55" s="33"/>
      <c r="I55" s="33"/>
      <c r="J55" s="33"/>
      <c r="K55" s="70"/>
    </row>
    <row r="56" spans="1:11" ht="15">
      <c r="A56" s="34">
        <v>2013</v>
      </c>
      <c r="B56" s="31">
        <v>18</v>
      </c>
      <c r="C56" s="31">
        <v>19.5</v>
      </c>
      <c r="D56" s="31">
        <v>8.8</v>
      </c>
      <c r="E56" s="31">
        <v>46.3</v>
      </c>
      <c r="F56" s="33"/>
      <c r="G56" s="33"/>
      <c r="H56" s="33"/>
      <c r="I56" s="33"/>
      <c r="J56" s="33"/>
      <c r="K56" s="70"/>
    </row>
    <row r="57" spans="1:11" ht="15">
      <c r="A57" s="34">
        <v>2014</v>
      </c>
      <c r="B57" s="31">
        <v>18.6</v>
      </c>
      <c r="C57" s="31">
        <v>16.8</v>
      </c>
      <c r="D57" s="31">
        <v>7.9</v>
      </c>
      <c r="E57" s="31">
        <v>43.3</v>
      </c>
      <c r="F57" s="33"/>
      <c r="G57" s="33"/>
      <c r="H57" s="33"/>
      <c r="I57" s="33"/>
      <c r="J57" s="33"/>
      <c r="K57" s="70"/>
    </row>
    <row r="58" spans="1:11" ht="15">
      <c r="A58" s="34">
        <v>2015</v>
      </c>
      <c r="B58" s="31">
        <v>17.1</v>
      </c>
      <c r="C58" s="31">
        <v>17.4</v>
      </c>
      <c r="D58" s="31">
        <v>8.5</v>
      </c>
      <c r="E58" s="31">
        <v>43</v>
      </c>
      <c r="F58" s="33"/>
      <c r="G58" s="33"/>
      <c r="H58" s="33"/>
      <c r="I58" s="33"/>
      <c r="J58" s="33"/>
      <c r="K58" s="70"/>
    </row>
    <row r="59" spans="1:11" ht="15">
      <c r="A59" s="34">
        <v>2016</v>
      </c>
      <c r="B59" s="31">
        <v>16.2</v>
      </c>
      <c r="C59" s="31">
        <v>19</v>
      </c>
      <c r="D59" s="31">
        <v>8.4</v>
      </c>
      <c r="E59" s="31">
        <v>43.6</v>
      </c>
      <c r="F59" s="33"/>
      <c r="G59" s="33"/>
      <c r="H59" s="33"/>
      <c r="I59" s="33"/>
      <c r="J59" s="33"/>
      <c r="K59" s="70"/>
    </row>
    <row r="60" spans="1:11" ht="15">
      <c r="A60" s="34">
        <v>2017</v>
      </c>
      <c r="B60" s="31">
        <v>15.9</v>
      </c>
      <c r="C60" s="31">
        <v>19.9</v>
      </c>
      <c r="D60" s="31">
        <v>8.7</v>
      </c>
      <c r="E60" s="31">
        <v>44.5</v>
      </c>
      <c r="F60" s="33"/>
      <c r="G60" s="33"/>
      <c r="H60" s="33"/>
      <c r="I60" s="33"/>
      <c r="J60" s="33"/>
      <c r="K60" s="70"/>
    </row>
    <row r="61" spans="2:4" ht="15">
      <c r="B61" s="67"/>
      <c r="C61" s="67"/>
      <c r="D61" s="67"/>
    </row>
    <row r="62" ht="17.25">
      <c r="A62" s="37"/>
    </row>
    <row r="63" ht="15">
      <c r="A63" s="1" t="s">
        <v>63</v>
      </c>
    </row>
    <row r="64" ht="17.25">
      <c r="A64" s="37"/>
    </row>
    <row r="65" ht="15">
      <c r="A65" s="8"/>
    </row>
    <row r="68" spans="1:3" ht="15">
      <c r="A68" s="2"/>
      <c r="B68" s="2"/>
      <c r="C68" s="2"/>
    </row>
    <row r="74" ht="15">
      <c r="B74" s="8"/>
    </row>
    <row r="75" ht="15">
      <c r="B75" s="8"/>
    </row>
  </sheetData>
  <sheetProtection/>
  <mergeCells count="4">
    <mergeCell ref="B5:D5"/>
    <mergeCell ref="B6:D6"/>
    <mergeCell ref="B33:D33"/>
    <mergeCell ref="B34:D34"/>
  </mergeCells>
  <printOptions/>
  <pageMargins left="0.5" right="0.5" top="1" bottom="1" header="0.5" footer="0.5"/>
  <pageSetup fitToHeight="1" fitToWidth="1" horizontalDpi="600" verticalDpi="600" orientation="portrait"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2020-04-09T19:16:03Z</dcterms:modified>
  <cp:category/>
  <cp:version/>
  <cp:contentType/>
  <cp:contentStatus/>
</cp:coreProperties>
</file>